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9AFEAFDD-D5D6-48EE-BB25-ED7A6E1FCD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NI" sheetId="1" r:id="rId1"/>
  </sheets>
  <definedNames>
    <definedName name="_xlnm._FilterDatabase" localSheetId="0" hidden="1">KNI!$A$10:$H$334</definedName>
    <definedName name="_xlnm.Print_Area" localSheetId="0">KNI!$A$1:$H$333</definedName>
    <definedName name="_xlnm.Print_Titles" localSheetId="0">KNI!$9:$10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7" i="1"/>
  <c r="G16" i="1"/>
  <c r="G15" i="1"/>
  <c r="G21" i="1"/>
  <c r="G20" i="1"/>
  <c r="G19" i="1"/>
  <c r="G18" i="1"/>
  <c r="G25" i="1"/>
  <c r="G24" i="1"/>
  <c r="G23" i="1"/>
  <c r="G22" i="1"/>
  <c r="G28" i="1"/>
  <c r="G27" i="1"/>
  <c r="G26" i="1"/>
  <c r="G32" i="1"/>
  <c r="G31" i="1"/>
  <c r="G30" i="1"/>
  <c r="G29" i="1"/>
  <c r="G33" i="1"/>
  <c r="G34" i="1"/>
  <c r="G35" i="1"/>
  <c r="G36" i="1"/>
  <c r="G37" i="1"/>
  <c r="G39" i="1"/>
  <c r="G38" i="1"/>
  <c r="G41" i="1"/>
  <c r="G40" i="1"/>
  <c r="G43" i="1"/>
  <c r="G42" i="1"/>
  <c r="G45" i="1"/>
  <c r="G44" i="1"/>
  <c r="G47" i="1"/>
  <c r="G46" i="1"/>
  <c r="G48" i="1"/>
  <c r="G50" i="1"/>
  <c r="G49" i="1"/>
  <c r="G51" i="1"/>
  <c r="G52" i="1"/>
  <c r="G53" i="1"/>
  <c r="G54" i="1"/>
  <c r="G55" i="1"/>
  <c r="G57" i="1"/>
  <c r="G56" i="1"/>
  <c r="G58" i="1"/>
  <c r="G59" i="1"/>
  <c r="G60" i="1"/>
  <c r="G61" i="1"/>
  <c r="G62" i="1"/>
  <c r="G64" i="1"/>
  <c r="G63" i="1"/>
  <c r="G66" i="1"/>
  <c r="G65" i="1"/>
  <c r="G68" i="1"/>
  <c r="G67" i="1"/>
  <c r="G70" i="1"/>
  <c r="G69" i="1"/>
  <c r="G71" i="1"/>
  <c r="G72" i="1"/>
  <c r="G73" i="1"/>
  <c r="G74" i="1"/>
  <c r="G75" i="1"/>
  <c r="G76" i="1"/>
  <c r="G77" i="1"/>
  <c r="G79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6" i="1"/>
  <c r="G95" i="1"/>
  <c r="G98" i="1"/>
  <c r="G97" i="1"/>
  <c r="G99" i="1"/>
  <c r="G102" i="1"/>
  <c r="G101" i="1"/>
  <c r="G100" i="1"/>
  <c r="G103" i="1"/>
  <c r="G104" i="1"/>
  <c r="G105" i="1"/>
  <c r="G107" i="1"/>
  <c r="G106" i="1"/>
  <c r="G108" i="1"/>
  <c r="G109" i="1"/>
  <c r="G111" i="1"/>
  <c r="G110" i="1"/>
  <c r="G112" i="1"/>
  <c r="G113" i="1"/>
  <c r="G114" i="1"/>
  <c r="G116" i="1"/>
  <c r="G115" i="1"/>
  <c r="G118" i="1"/>
  <c r="G117" i="1"/>
  <c r="G119" i="1"/>
  <c r="G122" i="1"/>
  <c r="G121" i="1"/>
  <c r="G120" i="1"/>
  <c r="G124" i="1"/>
  <c r="G123" i="1"/>
  <c r="G125" i="1"/>
  <c r="G127" i="1"/>
  <c r="G126" i="1"/>
  <c r="G128" i="1"/>
  <c r="G130" i="1"/>
  <c r="G12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6" i="1"/>
  <c r="G145" i="1"/>
  <c r="G148" i="1"/>
  <c r="G147" i="1"/>
  <c r="G150" i="1"/>
  <c r="G149" i="1"/>
  <c r="G152" i="1"/>
  <c r="G151" i="1"/>
  <c r="G154" i="1"/>
  <c r="G153" i="1"/>
  <c r="G155" i="1"/>
  <c r="G157" i="1"/>
  <c r="G156" i="1"/>
  <c r="G159" i="1"/>
  <c r="G158" i="1"/>
  <c r="G161" i="1"/>
  <c r="G160" i="1"/>
  <c r="G163" i="1"/>
  <c r="G162" i="1"/>
  <c r="G165" i="1"/>
  <c r="G164" i="1"/>
  <c r="G167" i="1"/>
  <c r="G166" i="1"/>
  <c r="G168" i="1"/>
  <c r="G169" i="1"/>
  <c r="G170" i="1"/>
  <c r="G171" i="1"/>
  <c r="G172" i="1"/>
  <c r="G175" i="1"/>
  <c r="G174" i="1"/>
  <c r="G173" i="1"/>
  <c r="G176" i="1"/>
  <c r="G177" i="1"/>
  <c r="G178" i="1"/>
  <c r="G179" i="1"/>
  <c r="G183" i="1"/>
  <c r="G182" i="1"/>
  <c r="G181" i="1"/>
  <c r="G180" i="1"/>
  <c r="G184" i="1"/>
  <c r="G185" i="1"/>
  <c r="G186" i="1"/>
  <c r="G188" i="1"/>
  <c r="G187" i="1"/>
  <c r="G191" i="1"/>
  <c r="G190" i="1"/>
  <c r="G189" i="1"/>
  <c r="G194" i="1"/>
  <c r="G195" i="1"/>
  <c r="G193" i="1"/>
  <c r="G192" i="1"/>
  <c r="G196" i="1"/>
  <c r="G199" i="1"/>
  <c r="G198" i="1"/>
  <c r="G197" i="1"/>
  <c r="G200" i="1"/>
  <c r="G201" i="1"/>
  <c r="G203" i="1"/>
  <c r="G202" i="1"/>
  <c r="G206" i="1"/>
  <c r="G205" i="1"/>
  <c r="G204" i="1"/>
  <c r="G208" i="1"/>
  <c r="G207" i="1"/>
  <c r="G209" i="1"/>
  <c r="G210" i="1"/>
  <c r="G211" i="1"/>
  <c r="G212" i="1"/>
  <c r="G213" i="1"/>
  <c r="G214" i="1"/>
  <c r="G215" i="1"/>
  <c r="G216" i="1"/>
  <c r="G218" i="1"/>
  <c r="G217" i="1"/>
  <c r="G220" i="1"/>
  <c r="G219" i="1"/>
  <c r="G221" i="1"/>
  <c r="G223" i="1"/>
  <c r="G222" i="1"/>
  <c r="G225" i="1"/>
  <c r="G224" i="1"/>
  <c r="G227" i="1"/>
  <c r="G226" i="1"/>
  <c r="G229" i="1"/>
  <c r="G228" i="1"/>
  <c r="G231" i="1"/>
  <c r="G230" i="1"/>
  <c r="G232" i="1"/>
  <c r="G233" i="1"/>
  <c r="G235" i="1"/>
  <c r="G234" i="1"/>
  <c r="G236" i="1"/>
  <c r="G237" i="1"/>
  <c r="G238" i="1"/>
  <c r="G240" i="1"/>
  <c r="G239" i="1"/>
  <c r="G242" i="1"/>
  <c r="G241" i="1"/>
  <c r="G244" i="1"/>
  <c r="G243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3" i="1"/>
  <c r="G276" i="1"/>
  <c r="G275" i="1"/>
  <c r="G278" i="1"/>
  <c r="G277" i="1"/>
  <c r="G279" i="1"/>
  <c r="G280" i="1"/>
  <c r="G281" i="1"/>
  <c r="G283" i="1"/>
  <c r="G282" i="1"/>
  <c r="G285" i="1"/>
  <c r="G284" i="1"/>
  <c r="G286" i="1"/>
  <c r="G287" i="1"/>
  <c r="G290" i="1"/>
  <c r="G289" i="1"/>
  <c r="G288" i="1"/>
  <c r="G293" i="1"/>
  <c r="G292" i="1"/>
  <c r="G291" i="1"/>
  <c r="G294" i="1"/>
  <c r="G295" i="1"/>
  <c r="G297" i="1"/>
  <c r="G296" i="1"/>
  <c r="G301" i="1"/>
  <c r="G300" i="1"/>
  <c r="G299" i="1"/>
  <c r="G298" i="1"/>
  <c r="G302" i="1"/>
  <c r="G303" i="1"/>
  <c r="G305" i="1"/>
  <c r="G304" i="1"/>
  <c r="G306" i="1"/>
  <c r="G308" i="1"/>
  <c r="G307" i="1"/>
  <c r="G310" i="1"/>
  <c r="G309" i="1"/>
  <c r="G311" i="1"/>
  <c r="G312" i="1"/>
  <c r="G314" i="1"/>
  <c r="G313" i="1"/>
  <c r="G316" i="1"/>
  <c r="G315" i="1"/>
  <c r="G317" i="1"/>
  <c r="G318" i="1"/>
  <c r="G319" i="1"/>
  <c r="G321" i="1"/>
  <c r="G320" i="1"/>
  <c r="G323" i="1"/>
  <c r="G322" i="1"/>
  <c r="G326" i="1"/>
  <c r="G325" i="1"/>
  <c r="G324" i="1"/>
  <c r="G327" i="1"/>
  <c r="G328" i="1"/>
  <c r="G329" i="1"/>
  <c r="G330" i="1"/>
  <c r="G331" i="1"/>
  <c r="G332" i="1"/>
  <c r="G333" i="1"/>
  <c r="G14" i="1"/>
  <c r="G334" i="1" l="1"/>
</calcChain>
</file>

<file path=xl/sharedStrings.xml><?xml version="1.0" encoding="utf-8"?>
<sst xmlns="http://schemas.openxmlformats.org/spreadsheetml/2006/main" count="1054" uniqueCount="581">
  <si>
    <t>Size</t>
  </si>
  <si>
    <t>GT = Trade Gallon   GF= Full Gallon</t>
  </si>
  <si>
    <t>Customer Pick up Order Minimum is $500</t>
  </si>
  <si>
    <t>Minimum Quantities</t>
  </si>
  <si>
    <t>Minimum order amount for Delivery $3,500</t>
  </si>
  <si>
    <t>#1 &amp; 8" - 10 per variety</t>
  </si>
  <si>
    <t>#2, #5 #7 - 5 per variety</t>
  </si>
  <si>
    <t>GF01 = 8"</t>
  </si>
  <si>
    <t>Notes</t>
  </si>
  <si>
    <t>Item Ref</t>
  </si>
  <si>
    <t>Item Desc</t>
  </si>
  <si>
    <t>Quantity 
Available</t>
  </si>
  <si>
    <t>Cost</t>
  </si>
  <si>
    <t>Total</t>
  </si>
  <si>
    <t>Acer p d Crimson Queen</t>
  </si>
  <si>
    <t>GT10</t>
  </si>
  <si>
    <t>Acer p d Tamukeyama</t>
  </si>
  <si>
    <t>GT05</t>
  </si>
  <si>
    <t>GT01</t>
  </si>
  <si>
    <t>Arctostaphylos Massachusetts</t>
  </si>
  <si>
    <t>Buxus m j Winter Gem</t>
  </si>
  <si>
    <t>GT03</t>
  </si>
  <si>
    <t>Buxus x Green Gem</t>
  </si>
  <si>
    <t>Buxus x Green Mountain</t>
  </si>
  <si>
    <t>GT07</t>
  </si>
  <si>
    <t>GF01</t>
  </si>
  <si>
    <t>CAMYUL-GF01</t>
  </si>
  <si>
    <t>Camellia s Yuletide</t>
  </si>
  <si>
    <t>CORELE-GT01</t>
  </si>
  <si>
    <t>Cornus a Elegantissima</t>
  </si>
  <si>
    <t>CORELE-GT05</t>
  </si>
  <si>
    <t>Cupressocyparis leylandii</t>
  </si>
  <si>
    <t>EUOALACOM-GT05</t>
  </si>
  <si>
    <t>Euonymus alata Compacta</t>
  </si>
  <si>
    <t>EUOEMEGOL-GT03</t>
  </si>
  <si>
    <t>Euonymus f Emerald &amp; Gold</t>
  </si>
  <si>
    <t>Euonymus f Emerald Gaiety</t>
  </si>
  <si>
    <t>EUOEMEGAI-GT03</t>
  </si>
  <si>
    <t>GF02FE</t>
  </si>
  <si>
    <t>JUNBLUSTA-GT03</t>
  </si>
  <si>
    <t>Juniper sq Blue Star</t>
  </si>
  <si>
    <t>JUNBLUSTA-GT01</t>
  </si>
  <si>
    <t>NANPEA-GF02FE</t>
  </si>
  <si>
    <t>Nandina d Cool Glow™ Peach P32397</t>
  </si>
  <si>
    <t>NANPOM-GF02FE</t>
  </si>
  <si>
    <t>Nandina d Cool Glow™ Pomegranate PP32422</t>
  </si>
  <si>
    <t>PICCON-GT05</t>
  </si>
  <si>
    <t>Picea gl Conica</t>
  </si>
  <si>
    <t>PICCON-GT01</t>
  </si>
  <si>
    <t>Pinus m Pumilio</t>
  </si>
  <si>
    <t>PINPUM-GT01</t>
  </si>
  <si>
    <t>POPTRE-GT05</t>
  </si>
  <si>
    <t>Populus tremuloides</t>
  </si>
  <si>
    <t>GF02BE</t>
  </si>
  <si>
    <t>PRUSCH-GT05</t>
  </si>
  <si>
    <t>Prunus l Schipkaensis</t>
  </si>
  <si>
    <t>PRUSCH-GT07</t>
  </si>
  <si>
    <t>TAXDEN-GT05</t>
  </si>
  <si>
    <t>Taxus m Densiformis</t>
  </si>
  <si>
    <t>Thuja o Emerald</t>
  </si>
  <si>
    <t>THUEME-GT03</t>
  </si>
  <si>
    <t>THUEME-GT05</t>
  </si>
  <si>
    <t>ARCMAS-GT01</t>
  </si>
  <si>
    <t>BUXWINGEM-GT05</t>
  </si>
  <si>
    <t>BUXGREGEM-GT03</t>
  </si>
  <si>
    <t>BUXGREGEM-GT01</t>
  </si>
  <si>
    <t>BUXGREMOU-GT05</t>
  </si>
  <si>
    <t>BUXGREMOU-GT01</t>
  </si>
  <si>
    <t>CORBAI-GT05</t>
  </si>
  <si>
    <t>Cornus s Baileyi</t>
  </si>
  <si>
    <t>CAMMRSTIN-GT05</t>
  </si>
  <si>
    <t>Camellia j Mrs Tingley</t>
  </si>
  <si>
    <t>IN02</t>
  </si>
  <si>
    <t>PIEMOUFIR-IN02</t>
  </si>
  <si>
    <t>Pieris j Mountain Fire</t>
  </si>
  <si>
    <t>Spiraea j Magic Carpet</t>
  </si>
  <si>
    <t>ACEBLO-GT05</t>
  </si>
  <si>
    <t>Acer p Bloodgood</t>
  </si>
  <si>
    <t>ACECRIQUE-GT05</t>
  </si>
  <si>
    <t>ACEORA-GT05</t>
  </si>
  <si>
    <t>Acer p d Orangeola</t>
  </si>
  <si>
    <t>ACEVIR-GT05</t>
  </si>
  <si>
    <t>Acer p d Viridis</t>
  </si>
  <si>
    <t>ACESHA-GT05</t>
  </si>
  <si>
    <t>Acer p Shaina</t>
  </si>
  <si>
    <t>SPIMAGCAR-GT05</t>
  </si>
  <si>
    <t>TAXHIC-GT05</t>
  </si>
  <si>
    <t>Taxus m Hicksii</t>
  </si>
  <si>
    <t>THUEME-GT01</t>
  </si>
  <si>
    <t>Liners - Full Flats</t>
  </si>
  <si>
    <t>Pinus nigra</t>
  </si>
  <si>
    <t>IN04</t>
  </si>
  <si>
    <t>ACEBLO-GT02</t>
  </si>
  <si>
    <t>GT02</t>
  </si>
  <si>
    <t>ACECRIQUE-GT02</t>
  </si>
  <si>
    <t>ACEORA-GT02</t>
  </si>
  <si>
    <t>ACETAM-GT02</t>
  </si>
  <si>
    <t>ACEVIR-GT02</t>
  </si>
  <si>
    <t>AZAGIRFUC-GT01</t>
  </si>
  <si>
    <t>Azalea Ev Girard's Fuchsia</t>
  </si>
  <si>
    <t>CORBAI-GT01</t>
  </si>
  <si>
    <t>CUPGLA-GT05</t>
  </si>
  <si>
    <t>Cupressus semp Glauca</t>
  </si>
  <si>
    <t>FORLYN-GT01</t>
  </si>
  <si>
    <t>Forsythia Lynwood</t>
  </si>
  <si>
    <t>GARDOUMIN-GF02FE</t>
  </si>
  <si>
    <t>Gardenia j Double Mint PP23507</t>
  </si>
  <si>
    <t>NANFIR-GT03</t>
  </si>
  <si>
    <t>Nandina d Firepower</t>
  </si>
  <si>
    <t>PINNIG-GT01</t>
  </si>
  <si>
    <t>PINNIG-GT05</t>
  </si>
  <si>
    <t>POTABB-GT01</t>
  </si>
  <si>
    <t>Potentilla f Abbotswood</t>
  </si>
  <si>
    <t>Potentilla f Goldfinger</t>
  </si>
  <si>
    <t>RHOPJMELI-GT05</t>
  </si>
  <si>
    <t>Rhodo PJM Elite</t>
  </si>
  <si>
    <t>RHOCHI-GT05</t>
  </si>
  <si>
    <t>Rhodo Chionoides</t>
  </si>
  <si>
    <t>RHONOVZEM-GT05</t>
  </si>
  <si>
    <t>Rhodo Nova Zembla</t>
  </si>
  <si>
    <t>Vaccinium c Earliblue</t>
  </si>
  <si>
    <t>AZAGIRFUC-GT03</t>
  </si>
  <si>
    <t>AZAGIRROS-GT01</t>
  </si>
  <si>
    <t>AZAHINCRI-GT01</t>
  </si>
  <si>
    <t>AZAHINCRI-GT03</t>
  </si>
  <si>
    <t>Azalea Ev Girard's Crimson</t>
  </si>
  <si>
    <t>Azalea Ev Girard's Rose</t>
  </si>
  <si>
    <t>Azalea Ev Hino Crimson</t>
  </si>
  <si>
    <t>100+</t>
  </si>
  <si>
    <t>PIEVALROS-GT07</t>
  </si>
  <si>
    <t>ACESANKAK-GT05</t>
  </si>
  <si>
    <t>Acer p Sango Kaku</t>
  </si>
  <si>
    <t>ACESHI-GT05</t>
  </si>
  <si>
    <t>Acer p Shishigashira</t>
  </si>
  <si>
    <t>ANDPOLBLUICE-GT01</t>
  </si>
  <si>
    <t>Andromeda pol Blue Ice</t>
  </si>
  <si>
    <t>AZAGIRCRI-GT01</t>
  </si>
  <si>
    <t>AZAGIRPUR-GT01</t>
  </si>
  <si>
    <t>Azalea Ev Girard's Purple</t>
  </si>
  <si>
    <t>AZAGIRPUR-GT03</t>
  </si>
  <si>
    <t>AZAGIRROS-GT03</t>
  </si>
  <si>
    <t>AZAGLA-GT01</t>
  </si>
  <si>
    <t>Azalea Ev Glamour</t>
  </si>
  <si>
    <t>Berberis t Crimson Pygmy</t>
  </si>
  <si>
    <t>BUXWINGEM-GT01</t>
  </si>
  <si>
    <t>CEAVIC-GT01</t>
  </si>
  <si>
    <t>Ceanothus t Victoria</t>
  </si>
  <si>
    <t>CLESNO-GT05</t>
  </si>
  <si>
    <t>Clematis a Snowdrift</t>
  </si>
  <si>
    <t>ERIATR-GT01</t>
  </si>
  <si>
    <t>Erica c Atropurpurea</t>
  </si>
  <si>
    <t>ERIFUR-GT02</t>
  </si>
  <si>
    <t>Erica x d Furzey</t>
  </si>
  <si>
    <t>EUOALACOM-GT01</t>
  </si>
  <si>
    <t>GENDYEGRE-GF01</t>
  </si>
  <si>
    <t>Genista lydia Dyers Greenwood</t>
  </si>
  <si>
    <t>NANGUL-GT03</t>
  </si>
  <si>
    <t>Nandina d Gulfstream</t>
  </si>
  <si>
    <t>PIEFIRICE-GT01</t>
  </si>
  <si>
    <t>Pieris j Fire N Ice PP19994</t>
  </si>
  <si>
    <t>PIEFIRICE-GT03</t>
  </si>
  <si>
    <t>PIEMOUFIR-GT03</t>
  </si>
  <si>
    <t>Pieris j Valley Rose</t>
  </si>
  <si>
    <t>Potentilla f Pink Princess</t>
  </si>
  <si>
    <t>PRUCIS-GT05</t>
  </si>
  <si>
    <t>Prunus cistena</t>
  </si>
  <si>
    <t>RIBSAN-GT01</t>
  </si>
  <si>
    <t>Ribes sanguineum</t>
  </si>
  <si>
    <t>RIBSAN-GT03</t>
  </si>
  <si>
    <t>SPILITPRI-GT01</t>
  </si>
  <si>
    <t>Spiraea j Little Princess</t>
  </si>
  <si>
    <t>SPILITPRI-GT05</t>
  </si>
  <si>
    <t>SPIMAGCAR-GT01</t>
  </si>
  <si>
    <t>Spiraea n Snowmound</t>
  </si>
  <si>
    <t>SPISNO-GT05</t>
  </si>
  <si>
    <t>SPISUP-GF02FE</t>
  </si>
  <si>
    <t>Spiraea x b Superstar™ PP22432</t>
  </si>
  <si>
    <t>SYRPAL-GT05</t>
  </si>
  <si>
    <t>Syringa m Palibin</t>
  </si>
  <si>
    <t>VIBSPRBOU-GT01</t>
  </si>
  <si>
    <t>Viburnum t Spring Bouquet</t>
  </si>
  <si>
    <t>VIBSPRBOU-GT05</t>
  </si>
  <si>
    <t>ACESANKAK-GT10</t>
  </si>
  <si>
    <t>ERIKRAROT-GT01</t>
  </si>
  <si>
    <t>Erica x d Kramer's Rote</t>
  </si>
  <si>
    <t>ERIMEDPIN-GT01</t>
  </si>
  <si>
    <t>Erica x d Med. Pink</t>
  </si>
  <si>
    <t>EUOEMEGOLCON-GT05</t>
  </si>
  <si>
    <t>Euonymus f Emerald &amp; Gold Cone</t>
  </si>
  <si>
    <t>HEBSILDOL-GT01</t>
  </si>
  <si>
    <t>Hebe Silver Dollar</t>
  </si>
  <si>
    <t>Potentilla f Red Ace</t>
  </si>
  <si>
    <t>Weigela f Variegata</t>
  </si>
  <si>
    <t>FORLYN-GT03</t>
  </si>
  <si>
    <t>WEIVAR-GT01</t>
  </si>
  <si>
    <t>WEIVAR-GT03</t>
  </si>
  <si>
    <t>POTGOL-GT01</t>
  </si>
  <si>
    <t>POTGOLSTA-GT01</t>
  </si>
  <si>
    <t>POTPINPRI-GT01</t>
  </si>
  <si>
    <t>POTREDACE-GT01</t>
  </si>
  <si>
    <t>THUEME-GT10</t>
  </si>
  <si>
    <t>CUPLEY-GT10</t>
  </si>
  <si>
    <t>PICCON-GT02</t>
  </si>
  <si>
    <t>BERCRIPYG-TR32</t>
  </si>
  <si>
    <t>TR32</t>
  </si>
  <si>
    <t>RHOBUB-GT01</t>
  </si>
  <si>
    <t>Rhodo Bubblegum</t>
  </si>
  <si>
    <t>CUPLEY-GT05</t>
  </si>
  <si>
    <t>ERIMARHEL-IN04</t>
  </si>
  <si>
    <t>Erica x d Mary Helen</t>
  </si>
  <si>
    <t>ERIMEDPIN-IN04</t>
  </si>
  <si>
    <t>ERIMEDWHI-GT01</t>
  </si>
  <si>
    <t>Erica x d Med. White</t>
  </si>
  <si>
    <t>ERIMEDWHI-IN04</t>
  </si>
  <si>
    <t>ERIRUB-IN04</t>
  </si>
  <si>
    <t>Erica x d Rubina</t>
  </si>
  <si>
    <t>EUOEMEGAICON-GT05</t>
  </si>
  <si>
    <t>Euonymus f Emerald Gaiety Cone</t>
  </si>
  <si>
    <t>JUNSCOMOO-GT05</t>
  </si>
  <si>
    <t>Juniper scop Moonglow</t>
  </si>
  <si>
    <t>JUNSCOWICBLU-GT05</t>
  </si>
  <si>
    <t>Juniper scop Wichita Blue</t>
  </si>
  <si>
    <t>NANLIM-GF02FE</t>
  </si>
  <si>
    <t>Nandina d Cool Glow™ Lime PP32470</t>
  </si>
  <si>
    <t>THUDAN-GT01</t>
  </si>
  <si>
    <t>Thuja o Danica</t>
  </si>
  <si>
    <t>AZAEVEPIN-GF02BE</t>
  </si>
  <si>
    <t>Azalea Ever After™ Pink</t>
  </si>
  <si>
    <t>AZAEVERUB-GF02BE</t>
  </si>
  <si>
    <t>Azalea Ever After™ Ruby</t>
  </si>
  <si>
    <t>CAREVE-GT01</t>
  </si>
  <si>
    <t>Carex Evergold</t>
  </si>
  <si>
    <t>ERIFUR-GT01</t>
  </si>
  <si>
    <t>VIBDAV-GT03</t>
  </si>
  <si>
    <t>Viburnum davidii</t>
  </si>
  <si>
    <t>CUPLEY-GT01</t>
  </si>
  <si>
    <t>ERIMARHEL-GT02</t>
  </si>
  <si>
    <t>GENDYEGRE-IN02</t>
  </si>
  <si>
    <t>HIBAPH-TR32</t>
  </si>
  <si>
    <t>Hibiscus s Aphrodite</t>
  </si>
  <si>
    <t>HIBMIN-TR32</t>
  </si>
  <si>
    <t>Hibiscus s Minerva</t>
  </si>
  <si>
    <t>PINPUM-IN04</t>
  </si>
  <si>
    <t>VIBSPRBOU-TR32</t>
  </si>
  <si>
    <t>ACEBLO-BX14</t>
  </si>
  <si>
    <t>BX14</t>
  </si>
  <si>
    <t>ACEORA-BX14</t>
  </si>
  <si>
    <t>ACETAM-BX14</t>
  </si>
  <si>
    <t>ACESANKAK-BX14</t>
  </si>
  <si>
    <t>CEDDEO-GT05</t>
  </si>
  <si>
    <t>Cedrus deodara</t>
  </si>
  <si>
    <t>CLEBOUNUB-GT03</t>
  </si>
  <si>
    <t>Clematis Boulevard® Nubia™</t>
  </si>
  <si>
    <t>CLEBOUOLY-GT03</t>
  </si>
  <si>
    <t>Clematis Boulevard® Olympia™</t>
  </si>
  <si>
    <t>CLEBOUPOS-GT03</t>
  </si>
  <si>
    <t>Clematis Boulevard® Poseidon™</t>
  </si>
  <si>
    <t>CLEBOUSAMJO-GT03</t>
  </si>
  <si>
    <t>CLEBOUYUA-GT03</t>
  </si>
  <si>
    <t>Clematis Boulevard® Yuan™</t>
  </si>
  <si>
    <t>ERIEAS-GT01</t>
  </si>
  <si>
    <t>Erica c C D Eason</t>
  </si>
  <si>
    <t>HEMPARME-GT01</t>
  </si>
  <si>
    <t>Hemerocallis Pardon Me</t>
  </si>
  <si>
    <t>HEMSTEORO-GT01</t>
  </si>
  <si>
    <t>Hemerocallis Stella D'Oro</t>
  </si>
  <si>
    <t>JUNBLUPOI-GT05</t>
  </si>
  <si>
    <t>Juniper ch Blue Point</t>
  </si>
  <si>
    <t>JUNOLDGOL-GT01</t>
  </si>
  <si>
    <t>Juniper ch Old Gold</t>
  </si>
  <si>
    <t>JUNOLDGOL-GT03</t>
  </si>
  <si>
    <t>JUNSEAGRE-GT01</t>
  </si>
  <si>
    <t>Juniper ch Sea Green</t>
  </si>
  <si>
    <t>JUNSEAGRE-GT03</t>
  </si>
  <si>
    <t>JUNSPA-GT05</t>
  </si>
  <si>
    <t>Juniper ch Spartan</t>
  </si>
  <si>
    <t>JUNBLUCHI-GT01</t>
  </si>
  <si>
    <t>Juniper h Blue Chip</t>
  </si>
  <si>
    <t>JUNBLUCHI-GT03</t>
  </si>
  <si>
    <t>JUNWIL-GT01</t>
  </si>
  <si>
    <t>Juniper h Wiltoni</t>
  </si>
  <si>
    <t>JUNWIL-GT03</t>
  </si>
  <si>
    <t>JUNYOU-GT01</t>
  </si>
  <si>
    <t>Juniper h Youngstown</t>
  </si>
  <si>
    <t>JUNPROGREMOU-GT01</t>
  </si>
  <si>
    <t>Juniper pro Green Mound</t>
  </si>
  <si>
    <t>JUNSABCALCAR-GT03</t>
  </si>
  <si>
    <t>Juniper sab Calgary Carpet®</t>
  </si>
  <si>
    <t>JUNSABCALCAR-GT01</t>
  </si>
  <si>
    <t>JUNSABTAMNEWBLU-GT01</t>
  </si>
  <si>
    <t>Juniper sab Tam New Blue</t>
  </si>
  <si>
    <t>JUNSABTAMNEWBLU-GT03</t>
  </si>
  <si>
    <t>JUNSCOMOO-GT07</t>
  </si>
  <si>
    <t>JUNSCOWICBLU-GT07</t>
  </si>
  <si>
    <t>LIGVIC-GT05</t>
  </si>
  <si>
    <t>Ligustrum vicaryi</t>
  </si>
  <si>
    <t>OPHNIG-GT01</t>
  </si>
  <si>
    <t>Ophiopogon p Nigrescens</t>
  </si>
  <si>
    <t>Potentilla f Gold Star</t>
  </si>
  <si>
    <t>SYRMISKIM-GT05</t>
  </si>
  <si>
    <t>Syringa p Miss Kim</t>
  </si>
  <si>
    <t>VACBLUJAY-GT01BLB</t>
  </si>
  <si>
    <t>Vaccinium c Bluejay</t>
  </si>
  <si>
    <t>GT01BLB</t>
  </si>
  <si>
    <t>VACCHA-GT01BLB</t>
  </si>
  <si>
    <t>Vaccinium c Chandler</t>
  </si>
  <si>
    <t>VACCHI-GT01BLB</t>
  </si>
  <si>
    <t>Vaccinium c Chippewa</t>
  </si>
  <si>
    <t>VACDUK-GT01BLB</t>
  </si>
  <si>
    <t>Vaccinium c Duke</t>
  </si>
  <si>
    <t>VACEAR-GT01BLB</t>
  </si>
  <si>
    <t>VACLEG-GT01BLB</t>
  </si>
  <si>
    <t>Vaccinium c Legacy</t>
  </si>
  <si>
    <t>VACPAT-GT01BLB</t>
  </si>
  <si>
    <t>Vaccinium c Patriot</t>
  </si>
  <si>
    <t>VACTOPHAT-GT01BLB</t>
  </si>
  <si>
    <t>Vaccinium c Top Hat</t>
  </si>
  <si>
    <t>VIBDAV-GT01</t>
  </si>
  <si>
    <t>ACEBLO-GT10</t>
  </si>
  <si>
    <t>ACECRIQUE-GT10</t>
  </si>
  <si>
    <t>ACEORA-GT10</t>
  </si>
  <si>
    <t>ACETAM-GT05</t>
  </si>
  <si>
    <t>ACETAM-GT10</t>
  </si>
  <si>
    <t>ACEVIR-GT10</t>
  </si>
  <si>
    <t>AZAJOH-GT01</t>
  </si>
  <si>
    <t>Azalea Ev Johanna</t>
  </si>
  <si>
    <t>AZAGOLLIG-GT01</t>
  </si>
  <si>
    <t>Azalea Ex Golden Lights</t>
  </si>
  <si>
    <t>AZAMANLIG-GT03</t>
  </si>
  <si>
    <t>Azalea Ex Mandarin Lights</t>
  </si>
  <si>
    <t>AZANORLIG-GT03</t>
  </si>
  <si>
    <t>Azalea Ex Northern Hi Lights</t>
  </si>
  <si>
    <t>AZANORLIG-GT01</t>
  </si>
  <si>
    <t>AZAROSLIG-GT03</t>
  </si>
  <si>
    <t>Azalea Ex Rosy Lights</t>
  </si>
  <si>
    <t>BUXGREVEL-GT01</t>
  </si>
  <si>
    <t>Buxus x Green Velvet</t>
  </si>
  <si>
    <t>BUXGREVEL-GT05</t>
  </si>
  <si>
    <t>CAMGLE40-GT05</t>
  </si>
  <si>
    <t>Camellia j Glen 40</t>
  </si>
  <si>
    <t>CAMGLEESP-GT05</t>
  </si>
  <si>
    <t>Camellia j Glen 40 Espalier</t>
  </si>
  <si>
    <t>CAMKINRANESP-GT05</t>
  </si>
  <si>
    <t>Camellia j King's Ransom Espalier</t>
  </si>
  <si>
    <t>CAMKRASUP-GT05</t>
  </si>
  <si>
    <t>Camellia j Kramer's Supreme</t>
  </si>
  <si>
    <t>CAMKRASUPESP-GT05</t>
  </si>
  <si>
    <t>Camellia j Kramer's Supreme Espalier</t>
  </si>
  <si>
    <t>CAMKUM-GT05</t>
  </si>
  <si>
    <t>Camellia j Kumasaka</t>
  </si>
  <si>
    <t>CAMMRSTIN-GF01</t>
  </si>
  <si>
    <t>CAMMRSTINESP-GT05</t>
  </si>
  <si>
    <t>Camellia j Mrs Tingley Espalier</t>
  </si>
  <si>
    <t>CAMSPE-GF01</t>
  </si>
  <si>
    <t>Camellia j Spellbound</t>
  </si>
  <si>
    <t>CEDGLA-GT05</t>
  </si>
  <si>
    <t>Cedrus a Glauca</t>
  </si>
  <si>
    <t>Clematis Boulevard® Samaritan  Jo™</t>
  </si>
  <si>
    <t>CORFIR-GF02FE</t>
  </si>
  <si>
    <t>Cornus s Firedance™</t>
  </si>
  <si>
    <t>CUPWIL-GF01</t>
  </si>
  <si>
    <t>Cupressus m Wilma Goldcrest</t>
  </si>
  <si>
    <t>DAPETEFRA-GT01</t>
  </si>
  <si>
    <t>Daphne x Eternal Fragrance PP18361</t>
  </si>
  <si>
    <t>DAPETEFRA-GT03</t>
  </si>
  <si>
    <t>EUOALACOM-GT07</t>
  </si>
  <si>
    <t>EUOEMEGAI-GT01</t>
  </si>
  <si>
    <t>EUOAURMAR-GT03</t>
  </si>
  <si>
    <t>Euonymus j Aureo Marginatus</t>
  </si>
  <si>
    <t>EUOAURMAR-GT01</t>
  </si>
  <si>
    <t>GAUPROCHEBER-GT01</t>
  </si>
  <si>
    <t>Gaultheria pro Cherry Berries® PP29093</t>
  </si>
  <si>
    <t>GAUPRO-GT01</t>
  </si>
  <si>
    <t>Gaultheria procumbens</t>
  </si>
  <si>
    <t>NANGUL-GT05</t>
  </si>
  <si>
    <t>NANGUL-GT01</t>
  </si>
  <si>
    <t>NANTUSFLA-GT05</t>
  </si>
  <si>
    <t>Nandina d Tuscan Flame PP21940</t>
  </si>
  <si>
    <t>PICABIPEN-GT05</t>
  </si>
  <si>
    <t>Picea abies Pendula</t>
  </si>
  <si>
    <t>PICCON-GT07</t>
  </si>
  <si>
    <t>PICBABBLU-GT05</t>
  </si>
  <si>
    <t>Picea p gl Baby Blue®</t>
  </si>
  <si>
    <t>PICGLO-GT05</t>
  </si>
  <si>
    <t>Picea p gl Globosa</t>
  </si>
  <si>
    <t>PICGLOTRE-GT05</t>
  </si>
  <si>
    <t>Picea p gl Globosa Tree</t>
  </si>
  <si>
    <t>PICGLA-GT05</t>
  </si>
  <si>
    <t>Picea p Glauca</t>
  </si>
  <si>
    <t>PICGLA-GT07</t>
  </si>
  <si>
    <t>PIEFIRICE-GT07</t>
  </si>
  <si>
    <t>PIEMOUFIR-GT01</t>
  </si>
  <si>
    <t>PIEMOUFIR-GT07</t>
  </si>
  <si>
    <t>PIEVAL-GT01</t>
  </si>
  <si>
    <t>Pieris j Valley Valentine</t>
  </si>
  <si>
    <t>PIEVAL-GT03</t>
  </si>
  <si>
    <t>PIEVAL-GT07</t>
  </si>
  <si>
    <t>PINVAN-GT05</t>
  </si>
  <si>
    <t>Pinus f Vanderwolf</t>
  </si>
  <si>
    <t>PINNIG-IN04</t>
  </si>
  <si>
    <t>POLMUN-GT05</t>
  </si>
  <si>
    <t>Polystichum munitum</t>
  </si>
  <si>
    <t>POPTRECLU-GT05</t>
  </si>
  <si>
    <t>Populus tremuloides Clump</t>
  </si>
  <si>
    <t>RHOBUB-GT05</t>
  </si>
  <si>
    <t>RHOPURELE-GT01</t>
  </si>
  <si>
    <t>Rhodo c Purpureum Elegans</t>
  </si>
  <si>
    <t>RHOCATALB-GT01</t>
  </si>
  <si>
    <t>Rhodo Cat Album</t>
  </si>
  <si>
    <t>RHOCATALB-GT05</t>
  </si>
  <si>
    <t>RHOCHI-GT01</t>
  </si>
  <si>
    <t>RHOCRE-GT03</t>
  </si>
  <si>
    <t>Rhodo Crete</t>
  </si>
  <si>
    <t>RHOCRE-GT01</t>
  </si>
  <si>
    <t>RHOENGROS-GT01</t>
  </si>
  <si>
    <t>Rhodo English Roseum</t>
  </si>
  <si>
    <t>RHOENGROS-GT05</t>
  </si>
  <si>
    <t>RHOHOL-GT01</t>
  </si>
  <si>
    <t>Rhodo Holden</t>
  </si>
  <si>
    <t>RHOHOL-GT05</t>
  </si>
  <si>
    <t>RHOHOLRED-GT01</t>
  </si>
  <si>
    <t>Rhodo Holden’s™ Red</t>
  </si>
  <si>
    <t>RHOHONBUT-GT01</t>
  </si>
  <si>
    <t>Rhodo Honey Butter</t>
  </si>
  <si>
    <t>RHOLEEDARPUR-GT01</t>
  </si>
  <si>
    <t>Rhodo Lee's Dark Purple</t>
  </si>
  <si>
    <t>RHOLEEDARPUR-GT05</t>
  </si>
  <si>
    <t>RHOBLOBLU-GF02BE</t>
  </si>
  <si>
    <t>Rhodo m Bloombux® Blush</t>
  </si>
  <si>
    <t>RHOMIN-GT01</t>
  </si>
  <si>
    <t>Rhodo Minnetonka</t>
  </si>
  <si>
    <t>RHONOVZEM-GT01</t>
  </si>
  <si>
    <t>ROSAMBSUN-GF01BL</t>
  </si>
  <si>
    <t>Rosa Amber Sunblaze® PP20779</t>
  </si>
  <si>
    <t>GF01BL</t>
  </si>
  <si>
    <t>ROSAUTSUN-GF01BL</t>
  </si>
  <si>
    <t>Rosa Autumn Sunblaze®</t>
  </si>
  <si>
    <t>ROSDOUKNOOUT-GT03KO</t>
  </si>
  <si>
    <t>Rosa Double Knock Out® PP16202</t>
  </si>
  <si>
    <t>GT03KO</t>
  </si>
  <si>
    <t>ROSREDSUN-GF01BL</t>
  </si>
  <si>
    <t>Rosa Red Sunblaze®</t>
  </si>
  <si>
    <t>RUBBABCAK-GF02BB</t>
  </si>
  <si>
    <t>Rubus Baby Cakes® PP27032</t>
  </si>
  <si>
    <t>GF02BB</t>
  </si>
  <si>
    <t>SALHAKNIS-GT01</t>
  </si>
  <si>
    <t>Salix i Hakuro Nishiki</t>
  </si>
  <si>
    <t>SALHAKNIS-GT05</t>
  </si>
  <si>
    <t>Liners - Full Flats only</t>
  </si>
  <si>
    <t>*Buxus can not ship into Canada &amp;  Tennessee, Phyto to ship into Pennsylvania</t>
  </si>
  <si>
    <t>BX14 = 14" Wood Box  BX 20 = 20" Wood Box</t>
  </si>
  <si>
    <t>ACESANKAK-GT02</t>
  </si>
  <si>
    <t>AZAEVE-GT01</t>
  </si>
  <si>
    <t>Azalea Ev Everest</t>
  </si>
  <si>
    <t>AZAEVE-GT03</t>
  </si>
  <si>
    <t>AZAGIRCRI-GT03</t>
  </si>
  <si>
    <t>BERROSGLO-TR32</t>
  </si>
  <si>
    <t>Berberis t Rose Glow</t>
  </si>
  <si>
    <t>CEDGLAPEN-GT05</t>
  </si>
  <si>
    <t>Cedrus a Glauca Pendula</t>
  </si>
  <si>
    <t>CHANOOGLAPEN-GT05</t>
  </si>
  <si>
    <t>Cham nootka Glauca Pendula</t>
  </si>
  <si>
    <t>CUPWILSPI-GF01</t>
  </si>
  <si>
    <t>Cupressus m Wilma Goldcrest Spiral</t>
  </si>
  <si>
    <t>EUOEMEGOL-GT01</t>
  </si>
  <si>
    <t>HEBPREPIN-GT01</t>
  </si>
  <si>
    <t>Hebe Pretty n Pink</t>
  </si>
  <si>
    <t>JUNPROGREMOU-GT03</t>
  </si>
  <si>
    <t>PERBLUJEABAB-GT01</t>
  </si>
  <si>
    <t>Perovskia a Blue Jean Baby PP29281</t>
  </si>
  <si>
    <t>PINCON-GT05</t>
  </si>
  <si>
    <t>Pinus contorta</t>
  </si>
  <si>
    <t>POLMUN-GT01</t>
  </si>
  <si>
    <t>RHOBLOMAG-GF02BE</t>
  </si>
  <si>
    <t>Rhodo m Bloombux® Magenta</t>
  </si>
  <si>
    <t>RHOPERWIS-GT01</t>
  </si>
  <si>
    <t>Rhodo Percy Wiseman</t>
  </si>
  <si>
    <t>RHOPERWIS-GT05</t>
  </si>
  <si>
    <t>RHOPJMELI-GT01</t>
  </si>
  <si>
    <t>RHOPURGEM-GT01</t>
  </si>
  <si>
    <t>Rhodo Purple Gem</t>
  </si>
  <si>
    <t>RUBBLASAT-GT01BKB</t>
  </si>
  <si>
    <t>Rubus Black Satin</t>
  </si>
  <si>
    <t>GT01BKB</t>
  </si>
  <si>
    <t>RUBBOY-GT01RPB</t>
  </si>
  <si>
    <t>Rubus Boyne</t>
  </si>
  <si>
    <t>GT01RPB</t>
  </si>
  <si>
    <t>RUBCAN-GT01RPB</t>
  </si>
  <si>
    <t>Rubus Canby</t>
  </si>
  <si>
    <t>RUBCOH-GT01RPB</t>
  </si>
  <si>
    <t>Rubus Coho</t>
  </si>
  <si>
    <t>RUBHER-GT01RPB</t>
  </si>
  <si>
    <t>Rubus Heritage</t>
  </si>
  <si>
    <t>RUBMAR-GT01BKB</t>
  </si>
  <si>
    <t>Rubus Marion</t>
  </si>
  <si>
    <t>RUBMEE-GT01RPB</t>
  </si>
  <si>
    <t>Rubus Meeker</t>
  </si>
  <si>
    <t>RUBTHOLOG-GT01BKB</t>
  </si>
  <si>
    <t>Rubus Thornless Loganberry</t>
  </si>
  <si>
    <t>RUBTRICRO-GT01BKB</t>
  </si>
  <si>
    <t>Rubus Triple Crown</t>
  </si>
  <si>
    <t>RUBWIL-GT01RPB</t>
  </si>
  <si>
    <t>Rubus Willamette</t>
  </si>
  <si>
    <t>SKIDWAFEM-GT01</t>
  </si>
  <si>
    <t>Skimmia j Dwarf Female</t>
  </si>
  <si>
    <t>SKIDWAMAL-GT01</t>
  </si>
  <si>
    <t>Skimmia j Dwarf Male</t>
  </si>
  <si>
    <t>SYRMAIBLU-GT01</t>
  </si>
  <si>
    <t>Syringa h Maiden's Blush</t>
  </si>
  <si>
    <t>SYRMAIBLU-GT05</t>
  </si>
  <si>
    <t>SYRMOUBAK-GT01</t>
  </si>
  <si>
    <t>Syringa h Mount Baker</t>
  </si>
  <si>
    <t>SYRMOUBAK-GT05</t>
  </si>
  <si>
    <t>SYRPAL-GT01</t>
  </si>
  <si>
    <t>SYRMISCAN-GT05</t>
  </si>
  <si>
    <t>Syringa p Miss Canada</t>
  </si>
  <si>
    <t>SYRPEAPOT-GF02BE</t>
  </si>
  <si>
    <t>Syringa Pearl Potion™ PP31664</t>
  </si>
  <si>
    <t>SYRMON-GT01</t>
  </si>
  <si>
    <t>Syringa v Monge</t>
  </si>
  <si>
    <t>SYRMON-GT05</t>
  </si>
  <si>
    <t>SYRSEN-GT01</t>
  </si>
  <si>
    <t>Syringa v Sensation</t>
  </si>
  <si>
    <t>SYRSEN-GT05</t>
  </si>
  <si>
    <t>SYRVUL-GT05</t>
  </si>
  <si>
    <t>Syringa vulgaris</t>
  </si>
  <si>
    <t>SYRVIRVIO-GT05FE</t>
  </si>
  <si>
    <t>Syringa x Virtual Violet® PP30286</t>
  </si>
  <si>
    <t>GT05FE</t>
  </si>
  <si>
    <t>TAXDEN-GT01</t>
  </si>
  <si>
    <t>TAXDEN-GT07</t>
  </si>
  <si>
    <t>TAXHIC-GT01</t>
  </si>
  <si>
    <t>TAXHIC-GT07</t>
  </si>
  <si>
    <t>THUGREGIA-GT05</t>
  </si>
  <si>
    <t>Thuja Green Giant</t>
  </si>
  <si>
    <t>THUBRA-GT05</t>
  </si>
  <si>
    <t>Thuja o Brandon</t>
  </si>
  <si>
    <t>THUDAN-GT03</t>
  </si>
  <si>
    <t>THUEMECG-GT10</t>
  </si>
  <si>
    <t>Thuja o Emerald CG</t>
  </si>
  <si>
    <t>VACCHA-GT03</t>
  </si>
  <si>
    <t>VACDUK-GT03</t>
  </si>
  <si>
    <t>VACEAR-GT03</t>
  </si>
  <si>
    <t>VACELL-GT03</t>
  </si>
  <si>
    <t>Vaccinium c Elliott</t>
  </si>
  <si>
    <t>VACNOR-GT01BLB</t>
  </si>
  <si>
    <t>Vaccinium c Northcountry</t>
  </si>
  <si>
    <t>VACNOR-GT03</t>
  </si>
  <si>
    <t>VACPAT-GT03</t>
  </si>
  <si>
    <t>VACPEASOR-GF02BB</t>
  </si>
  <si>
    <t>Vaccinium c Peach Sorbet® PP23325</t>
  </si>
  <si>
    <t>VACPER-GF02BB</t>
  </si>
  <si>
    <t>Vaccinium c Perpetua PP24209</t>
  </si>
  <si>
    <t>VACTOR-GT01BLB</t>
  </si>
  <si>
    <t>Vaccinium c Toro</t>
  </si>
  <si>
    <t>VACTOR-GT03</t>
  </si>
  <si>
    <t>VITEIN-GT01GRP</t>
  </si>
  <si>
    <t>Vitis Einset</t>
  </si>
  <si>
    <t>GT01GRP</t>
  </si>
  <si>
    <t>VITHIM-GT01GRP</t>
  </si>
  <si>
    <t>Vitis Himrod</t>
  </si>
  <si>
    <t>VITNIA-GT01GRP</t>
  </si>
  <si>
    <t>Vitis Niagara</t>
  </si>
  <si>
    <t>VITVAN-GT01GRP</t>
  </si>
  <si>
    <t>Vitis Vanessa</t>
  </si>
  <si>
    <t>YUCCOLGUA-GT05</t>
  </si>
  <si>
    <t>Yucca Color Guard</t>
  </si>
  <si>
    <t>3000+</t>
  </si>
  <si>
    <t>ACESHAESP-GT05</t>
  </si>
  <si>
    <t>Acer p Shaina Espalier</t>
  </si>
  <si>
    <t>BERCRIPYG-GT05</t>
  </si>
  <si>
    <t>BERORAROC-GT05</t>
  </si>
  <si>
    <t>Berberis t Orange Rocket PP18411</t>
  </si>
  <si>
    <t>CALBLA-GF01</t>
  </si>
  <si>
    <t>Calluna v Blazeaway</t>
  </si>
  <si>
    <t>JUNSPA-GT07</t>
  </si>
  <si>
    <t>Order</t>
  </si>
  <si>
    <t>Current Availability week of 1/13/2026</t>
  </si>
  <si>
    <t>15,000+</t>
  </si>
  <si>
    <t>10,000+</t>
  </si>
  <si>
    <t>New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</si>
</sst>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name val="Calibri"/>
    </font>
    <font>
      <sz val="11"/>
      <name val="Calibri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sz val="18"/>
      <name val="Arial"/>
      <family val="2"/>
    </font>
    <font>
      <b/>
      <sz val="12"/>
      <name val="Calibri"/>
      <family val="2"/>
    </font>
    <font>
      <b/>
      <sz val="12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44" fontId="0" fillId="2" borderId="0" xfId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44" fontId="2" fillId="2" borderId="0" xfId="1" applyFont="1" applyFill="1" applyAlignment="1">
      <alignment horizontal="center" vertical="center"/>
    </xf>
    <xf numFmtId="1" fontId="4" fillId="2" borderId="0" xfId="0" applyNumberFormat="1" applyFont="1" applyFill="1" applyAlignment="1">
      <alignment vertical="center"/>
    </xf>
    <xf numFmtId="0" fontId="6" fillId="2" borderId="0" xfId="0" applyFont="1" applyFill="1"/>
    <xf numFmtId="44" fontId="4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8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0" fontId="11" fillId="2" borderId="0" xfId="0" applyFont="1" applyFill="1"/>
    <xf numFmtId="0" fontId="13" fillId="2" borderId="1" xfId="0" applyFont="1" applyFill="1" applyBorder="1"/>
    <xf numFmtId="49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/>
    <xf numFmtId="44" fontId="0" fillId="2" borderId="1" xfId="1" applyFont="1" applyFill="1" applyBorder="1"/>
    <xf numFmtId="0" fontId="11" fillId="2" borderId="1" xfId="0" applyFont="1" applyFill="1" applyBorder="1"/>
    <xf numFmtId="0" fontId="14" fillId="3" borderId="1" xfId="0" applyFont="1" applyFill="1" applyBorder="1" applyAlignment="1">
      <alignment wrapText="1"/>
    </xf>
    <xf numFmtId="0" fontId="7" fillId="3" borderId="0" xfId="0" applyFont="1" applyFill="1"/>
    <xf numFmtId="44" fontId="2" fillId="2" borderId="0" xfId="1" applyFont="1" applyFill="1" applyAlignment="1">
      <alignment horizontal="left" vertical="center"/>
    </xf>
    <xf numFmtId="0" fontId="12" fillId="2" borderId="2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0" fillId="4" borderId="1" xfId="0" applyFill="1" applyBorder="1"/>
    <xf numFmtId="44" fontId="0" fillId="4" borderId="1" xfId="1" applyFont="1" applyFill="1" applyBorder="1"/>
    <xf numFmtId="1" fontId="1" fillId="0" borderId="1" xfId="0" applyNumberFormat="1" applyFont="1" applyBorder="1" applyAlignment="1">
      <alignment horizontal="center"/>
    </xf>
    <xf numFmtId="0" fontId="10" fillId="5" borderId="0" xfId="0" applyFont="1" applyFill="1"/>
    <xf numFmtId="0" fontId="4" fillId="5" borderId="0" xfId="0" applyFont="1" applyFill="1"/>
    <xf numFmtId="44" fontId="13" fillId="2" borderId="1" xfId="1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1354844</xdr:colOff>
      <xdr:row>0</xdr:row>
      <xdr:rowOff>275251</xdr:rowOff>
    </xdr:from>
    <xdr:to>
      <xdr:col>1</xdr:col>
      <xdr:colOff>813141</xdr:colOff>
      <xdr:row>0</xdr:row>
      <xdr:rowOff>1428876</xdr:rowOff>
    </xdr:to>
    <xdr:pic>
      <xdr:nvPicPr>
        <xdr:cNvPr id="2" name="Picture 1" descr="Kraemer's_transparent.jpg">
          <a:extLst>
            <a:ext uri="{FF2B5EF4-FFF2-40B4-BE49-F238E27FC236}">
              <a16:creationId xmlns:a16="http://schemas.microsoft.com/office/drawing/2014/main" id="{3146FAE9-2644-436E-9444-7AD49672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844" y="275251"/>
          <a:ext cx="1379441" cy="115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374138</xdr:colOff>
      <xdr:row>0</xdr:row>
      <xdr:rowOff>552959</xdr:rowOff>
    </xdr:from>
    <xdr:to>
      <xdr:col>6</xdr:col>
      <xdr:colOff>72648</xdr:colOff>
      <xdr:row>0</xdr:row>
      <xdr:rowOff>1477183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D6594-3F1A-4CBE-96CB-94CB5DFDF7C2}"/>
            </a:ext>
          </a:extLst>
        </xdr:cNvPr>
        <xdr:cNvSpPr txBox="1"/>
      </xdr:nvSpPr>
      <xdr:spPr>
        <a:xfrm>
          <a:off x="6815621" y="552959"/>
          <a:ext cx="957747" cy="9242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4</xdr:col>
      <xdr:colOff>398355</xdr:colOff>
      <xdr:row>0</xdr:row>
      <xdr:rowOff>665967</xdr:rowOff>
    </xdr:from>
    <xdr:to>
      <xdr:col>6</xdr:col>
      <xdr:colOff>479412</xdr:colOff>
      <xdr:row>0</xdr:row>
      <xdr:rowOff>1162372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4EC09A-B906-2230-3776-65279418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838" y="665967"/>
          <a:ext cx="1340294" cy="496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4"/>
  <sheetViews>
    <sheetView tabSelected="1" zoomScale="118" zoomScaleNormal="118" workbookViewId="0">
      <pane ySplit="10" topLeftCell="A309" activePane="bottomLeft" state="frozen"/>
      <selection pane="bottomLeft" activeCell="D1" sqref="D1"/>
    </sheetView>
  </sheetViews>
  <sheetFormatPr defaultColWidth="9.140625" defaultRowHeight="15" x14ac:dyDescent="0.25"/>
  <cols>
    <col min="1" max="1" width="28.85546875" style="7" customWidth="1"/>
    <col min="2" max="2" width="44" style="7" bestFit="1" customWidth="1"/>
    <col min="3" max="3" width="11.140625" style="7" bestFit="1" customWidth="1"/>
    <col min="4" max="4" width="12.7109375" style="19" bestFit="1" customWidth="1"/>
    <col min="5" max="6" width="9.42578125" style="9" customWidth="1"/>
    <col min="7" max="7" width="10" style="6" bestFit="1" customWidth="1"/>
    <col min="8" max="8" width="26.5703125" style="20" bestFit="1" customWidth="1"/>
    <col min="9" max="16384" width="9.140625" style="7"/>
  </cols>
  <sheetData>
    <row r="1" spans="1:8" ht="138" customHeight="1" x14ac:dyDescent="0.25">
      <c r="A1" s="1"/>
      <c r="B1" s="1"/>
      <c r="C1" s="2"/>
      <c r="D1" s="12"/>
      <c r="E1" s="8"/>
      <c r="F1" s="8"/>
      <c r="G1" s="28"/>
    </row>
    <row r="2" spans="1:8" x14ac:dyDescent="0.25">
      <c r="A2" s="5"/>
      <c r="B2" s="3"/>
      <c r="C2" s="2"/>
      <c r="D2" s="12"/>
      <c r="E2" s="8"/>
      <c r="F2" s="8"/>
      <c r="G2" s="28"/>
    </row>
    <row r="3" spans="1:8" x14ac:dyDescent="0.25">
      <c r="A3" s="27" t="s">
        <v>89</v>
      </c>
      <c r="B3" s="1"/>
      <c r="C3" s="1"/>
      <c r="D3" s="15"/>
      <c r="E3" s="1"/>
      <c r="F3" s="1"/>
      <c r="G3" s="15" t="s">
        <v>1</v>
      </c>
      <c r="H3" s="15"/>
    </row>
    <row r="4" spans="1:8" x14ac:dyDescent="0.25">
      <c r="A4" s="11" t="s">
        <v>2</v>
      </c>
      <c r="B4" s="5"/>
      <c r="C4" s="13"/>
      <c r="D4" s="16"/>
      <c r="E4" s="13"/>
      <c r="F4" s="13"/>
      <c r="G4" s="16" t="s">
        <v>3</v>
      </c>
      <c r="H4" s="16"/>
    </row>
    <row r="5" spans="1:8" x14ac:dyDescent="0.25">
      <c r="A5" s="11" t="s">
        <v>4</v>
      </c>
      <c r="B5" s="5"/>
      <c r="C5" s="13"/>
      <c r="D5" s="16"/>
      <c r="E5" s="13"/>
      <c r="F5" s="13"/>
      <c r="G5" s="16" t="s">
        <v>5</v>
      </c>
      <c r="H5" s="16"/>
    </row>
    <row r="6" spans="1:8" ht="21" customHeight="1" x14ac:dyDescent="0.25">
      <c r="A6" s="40" t="s">
        <v>449</v>
      </c>
      <c r="B6" s="41"/>
      <c r="C6" s="13"/>
      <c r="D6" s="16"/>
      <c r="E6" s="13"/>
      <c r="F6" s="13"/>
      <c r="G6" s="16" t="s">
        <v>6</v>
      </c>
      <c r="H6" s="16"/>
    </row>
    <row r="7" spans="1:8" x14ac:dyDescent="0.25">
      <c r="A7" s="10"/>
      <c r="B7" s="14"/>
      <c r="C7" s="13"/>
      <c r="D7" s="18"/>
      <c r="E7" s="13"/>
      <c r="F7" s="13"/>
      <c r="G7" s="17" t="s">
        <v>7</v>
      </c>
      <c r="H7" s="18"/>
    </row>
    <row r="8" spans="1:8" x14ac:dyDescent="0.25">
      <c r="A8" s="5"/>
      <c r="B8" s="4"/>
      <c r="C8" s="13"/>
      <c r="D8" s="16"/>
      <c r="E8" s="13"/>
      <c r="F8" s="13"/>
      <c r="G8" s="17" t="s">
        <v>450</v>
      </c>
      <c r="H8" s="16"/>
    </row>
    <row r="9" spans="1:8" ht="25.15" customHeight="1" x14ac:dyDescent="0.35">
      <c r="A9" s="29" t="s">
        <v>577</v>
      </c>
      <c r="B9" s="30"/>
      <c r="C9" s="31"/>
      <c r="D9" s="31"/>
      <c r="E9" s="31"/>
      <c r="F9" s="31"/>
      <c r="G9" s="32"/>
      <c r="H9" s="33"/>
    </row>
    <row r="10" spans="1:8" ht="31.5" x14ac:dyDescent="0.25">
      <c r="A10" s="21" t="s">
        <v>9</v>
      </c>
      <c r="B10" s="21" t="s">
        <v>10</v>
      </c>
      <c r="C10" s="21" t="s">
        <v>0</v>
      </c>
      <c r="D10" s="42" t="s">
        <v>11</v>
      </c>
      <c r="E10" s="22" t="s">
        <v>12</v>
      </c>
      <c r="F10" s="22" t="s">
        <v>576</v>
      </c>
      <c r="G10" s="23" t="s">
        <v>13</v>
      </c>
      <c r="H10" s="23" t="s">
        <v>8</v>
      </c>
    </row>
    <row r="11" spans="1:8" x14ac:dyDescent="0.25">
      <c r="A11" s="34" t="s">
        <v>92</v>
      </c>
      <c r="B11" s="34" t="s">
        <v>77</v>
      </c>
      <c r="C11" s="34" t="s">
        <v>93</v>
      </c>
      <c r="D11" s="35">
        <v>200</v>
      </c>
      <c r="E11" s="36">
        <v>39.200000000000003</v>
      </c>
      <c r="F11" s="36"/>
      <c r="G11" s="24">
        <f t="shared" ref="G11:G74" si="0">SUM(F11*E11)</f>
        <v>0</v>
      </c>
      <c r="H11" s="25"/>
    </row>
    <row r="12" spans="1:8" x14ac:dyDescent="0.25">
      <c r="A12" s="34" t="s">
        <v>76</v>
      </c>
      <c r="B12" s="34" t="s">
        <v>77</v>
      </c>
      <c r="C12" s="34" t="s">
        <v>17</v>
      </c>
      <c r="D12" s="35">
        <v>150</v>
      </c>
      <c r="E12" s="36">
        <v>67.7</v>
      </c>
      <c r="F12" s="36"/>
      <c r="G12" s="24">
        <f t="shared" si="0"/>
        <v>0</v>
      </c>
      <c r="H12" s="25"/>
    </row>
    <row r="13" spans="1:8" x14ac:dyDescent="0.25">
      <c r="A13" s="34" t="s">
        <v>318</v>
      </c>
      <c r="B13" s="34" t="s">
        <v>77</v>
      </c>
      <c r="C13" s="34" t="s">
        <v>15</v>
      </c>
      <c r="D13" s="35">
        <v>50</v>
      </c>
      <c r="E13" s="36">
        <v>102.5</v>
      </c>
      <c r="F13" s="36"/>
      <c r="G13" s="24">
        <f t="shared" si="0"/>
        <v>0</v>
      </c>
      <c r="H13" s="25"/>
    </row>
    <row r="14" spans="1:8" x14ac:dyDescent="0.25">
      <c r="A14" s="34" t="s">
        <v>244</v>
      </c>
      <c r="B14" s="34" t="s">
        <v>77</v>
      </c>
      <c r="C14" s="34" t="s">
        <v>245</v>
      </c>
      <c r="D14" s="35">
        <v>26.55</v>
      </c>
      <c r="E14" s="36">
        <v>138.9</v>
      </c>
      <c r="F14" s="36"/>
      <c r="G14" s="24">
        <f t="shared" si="0"/>
        <v>0</v>
      </c>
      <c r="H14" s="25"/>
    </row>
    <row r="15" spans="1:8" x14ac:dyDescent="0.25">
      <c r="A15" s="34" t="s">
        <v>94</v>
      </c>
      <c r="B15" s="34" t="s">
        <v>14</v>
      </c>
      <c r="C15" s="34" t="s">
        <v>93</v>
      </c>
      <c r="D15" s="35">
        <v>200</v>
      </c>
      <c r="E15" s="36">
        <v>39.200000000000003</v>
      </c>
      <c r="F15" s="36"/>
      <c r="G15" s="24">
        <f t="shared" si="0"/>
        <v>0</v>
      </c>
      <c r="H15" s="25"/>
    </row>
    <row r="16" spans="1:8" x14ac:dyDescent="0.25">
      <c r="A16" s="34" t="s">
        <v>78</v>
      </c>
      <c r="B16" s="34" t="s">
        <v>14</v>
      </c>
      <c r="C16" s="34" t="s">
        <v>17</v>
      </c>
      <c r="D16" s="35">
        <v>150</v>
      </c>
      <c r="E16" s="36">
        <v>67.7</v>
      </c>
      <c r="F16" s="36"/>
      <c r="G16" s="24">
        <f t="shared" si="0"/>
        <v>0</v>
      </c>
      <c r="H16" s="25"/>
    </row>
    <row r="17" spans="1:8" x14ac:dyDescent="0.25">
      <c r="A17" s="34" t="s">
        <v>319</v>
      </c>
      <c r="B17" s="34" t="s">
        <v>14</v>
      </c>
      <c r="C17" s="34" t="s">
        <v>15</v>
      </c>
      <c r="D17" s="35">
        <v>50</v>
      </c>
      <c r="E17" s="36">
        <v>102.5</v>
      </c>
      <c r="F17" s="36"/>
      <c r="G17" s="24">
        <f t="shared" si="0"/>
        <v>0</v>
      </c>
      <c r="H17" s="25"/>
    </row>
    <row r="18" spans="1:8" x14ac:dyDescent="0.25">
      <c r="A18" s="34" t="s">
        <v>95</v>
      </c>
      <c r="B18" s="34" t="s">
        <v>80</v>
      </c>
      <c r="C18" s="34" t="s">
        <v>93</v>
      </c>
      <c r="D18" s="35">
        <v>50</v>
      </c>
      <c r="E18" s="36">
        <v>39.200000000000003</v>
      </c>
      <c r="F18" s="36"/>
      <c r="G18" s="24">
        <f t="shared" si="0"/>
        <v>0</v>
      </c>
      <c r="H18" s="25"/>
    </row>
    <row r="19" spans="1:8" x14ac:dyDescent="0.25">
      <c r="A19" s="34" t="s">
        <v>79</v>
      </c>
      <c r="B19" s="34" t="s">
        <v>80</v>
      </c>
      <c r="C19" s="34" t="s">
        <v>17</v>
      </c>
      <c r="D19" s="35">
        <v>103.8</v>
      </c>
      <c r="E19" s="36">
        <v>67.7</v>
      </c>
      <c r="F19" s="36"/>
      <c r="G19" s="24">
        <f t="shared" si="0"/>
        <v>0</v>
      </c>
      <c r="H19" s="25"/>
    </row>
    <row r="20" spans="1:8" x14ac:dyDescent="0.25">
      <c r="A20" s="34" t="s">
        <v>320</v>
      </c>
      <c r="B20" s="34" t="s">
        <v>80</v>
      </c>
      <c r="C20" s="34" t="s">
        <v>15</v>
      </c>
      <c r="D20" s="35">
        <v>55.35</v>
      </c>
      <c r="E20" s="36">
        <v>102.5</v>
      </c>
      <c r="F20" s="36"/>
      <c r="G20" s="24">
        <f t="shared" si="0"/>
        <v>0</v>
      </c>
      <c r="H20" s="25"/>
    </row>
    <row r="21" spans="1:8" x14ac:dyDescent="0.25">
      <c r="A21" s="34" t="s">
        <v>246</v>
      </c>
      <c r="B21" s="34" t="s">
        <v>80</v>
      </c>
      <c r="C21" s="34" t="s">
        <v>245</v>
      </c>
      <c r="D21" s="35">
        <v>29.849999999999998</v>
      </c>
      <c r="E21" s="36">
        <v>138.9</v>
      </c>
      <c r="F21" s="36"/>
      <c r="G21" s="24">
        <f t="shared" si="0"/>
        <v>0</v>
      </c>
      <c r="H21" s="25"/>
    </row>
    <row r="22" spans="1:8" x14ac:dyDescent="0.25">
      <c r="A22" s="34" t="s">
        <v>321</v>
      </c>
      <c r="B22" s="34" t="s">
        <v>16</v>
      </c>
      <c r="C22" s="34" t="s">
        <v>17</v>
      </c>
      <c r="D22" s="35">
        <v>100</v>
      </c>
      <c r="E22" s="36">
        <v>67.7</v>
      </c>
      <c r="F22" s="36"/>
      <c r="G22" s="24">
        <f t="shared" si="0"/>
        <v>0</v>
      </c>
      <c r="H22" s="25"/>
    </row>
    <row r="23" spans="1:8" x14ac:dyDescent="0.25">
      <c r="A23" s="34" t="s">
        <v>96</v>
      </c>
      <c r="B23" s="34" t="s">
        <v>16</v>
      </c>
      <c r="C23" s="34" t="s">
        <v>93</v>
      </c>
      <c r="D23" s="35">
        <v>150</v>
      </c>
      <c r="E23" s="36">
        <v>39.200000000000003</v>
      </c>
      <c r="F23" s="36"/>
      <c r="G23" s="24">
        <f t="shared" si="0"/>
        <v>0</v>
      </c>
      <c r="H23" s="25"/>
    </row>
    <row r="24" spans="1:8" x14ac:dyDescent="0.25">
      <c r="A24" s="34" t="s">
        <v>322</v>
      </c>
      <c r="B24" s="34" t="s">
        <v>16</v>
      </c>
      <c r="C24" s="34" t="s">
        <v>15</v>
      </c>
      <c r="D24" s="35">
        <v>50</v>
      </c>
      <c r="E24" s="36">
        <v>102.5</v>
      </c>
      <c r="F24" s="36"/>
      <c r="G24" s="24">
        <f t="shared" si="0"/>
        <v>0</v>
      </c>
      <c r="H24" s="25"/>
    </row>
    <row r="25" spans="1:8" x14ac:dyDescent="0.25">
      <c r="A25" s="34" t="s">
        <v>247</v>
      </c>
      <c r="B25" s="34" t="s">
        <v>16</v>
      </c>
      <c r="C25" s="34" t="s">
        <v>245</v>
      </c>
      <c r="D25" s="35">
        <v>35.549999999999997</v>
      </c>
      <c r="E25" s="36">
        <v>138.9</v>
      </c>
      <c r="F25" s="36"/>
      <c r="G25" s="24">
        <f t="shared" si="0"/>
        <v>0</v>
      </c>
      <c r="H25" s="25"/>
    </row>
    <row r="26" spans="1:8" x14ac:dyDescent="0.25">
      <c r="A26" s="34" t="s">
        <v>81</v>
      </c>
      <c r="B26" s="34" t="s">
        <v>82</v>
      </c>
      <c r="C26" s="34" t="s">
        <v>17</v>
      </c>
      <c r="D26" s="35">
        <v>198.75</v>
      </c>
      <c r="E26" s="36">
        <v>67.7</v>
      </c>
      <c r="F26" s="36"/>
      <c r="G26" s="24">
        <f t="shared" si="0"/>
        <v>0</v>
      </c>
      <c r="H26" s="25"/>
    </row>
    <row r="27" spans="1:8" x14ac:dyDescent="0.25">
      <c r="A27" s="34" t="s">
        <v>97</v>
      </c>
      <c r="B27" s="34" t="s">
        <v>82</v>
      </c>
      <c r="C27" s="34" t="s">
        <v>93</v>
      </c>
      <c r="D27" s="35">
        <v>152.54999999999998</v>
      </c>
      <c r="E27" s="36">
        <v>39.200000000000003</v>
      </c>
      <c r="F27" s="36"/>
      <c r="G27" s="24">
        <f t="shared" si="0"/>
        <v>0</v>
      </c>
      <c r="H27" s="25"/>
    </row>
    <row r="28" spans="1:8" x14ac:dyDescent="0.25">
      <c r="A28" s="34" t="s">
        <v>323</v>
      </c>
      <c r="B28" s="34" t="s">
        <v>82</v>
      </c>
      <c r="C28" s="34" t="s">
        <v>15</v>
      </c>
      <c r="D28" s="35">
        <v>66.75</v>
      </c>
      <c r="E28" s="36">
        <v>102.5</v>
      </c>
      <c r="F28" s="36"/>
      <c r="G28" s="24">
        <f t="shared" si="0"/>
        <v>0</v>
      </c>
      <c r="H28" s="25"/>
    </row>
    <row r="29" spans="1:8" x14ac:dyDescent="0.25">
      <c r="A29" s="34" t="s">
        <v>130</v>
      </c>
      <c r="B29" s="34" t="s">
        <v>131</v>
      </c>
      <c r="C29" s="34" t="s">
        <v>17</v>
      </c>
      <c r="D29" s="35">
        <v>200</v>
      </c>
      <c r="E29" s="36">
        <v>67.7</v>
      </c>
      <c r="F29" s="36"/>
      <c r="G29" s="24">
        <f t="shared" si="0"/>
        <v>0</v>
      </c>
      <c r="H29" s="25"/>
    </row>
    <row r="30" spans="1:8" x14ac:dyDescent="0.25">
      <c r="A30" s="34" t="s">
        <v>451</v>
      </c>
      <c r="B30" s="34" t="s">
        <v>131</v>
      </c>
      <c r="C30" s="34" t="s">
        <v>93</v>
      </c>
      <c r="D30" s="35">
        <v>150</v>
      </c>
      <c r="E30" s="36">
        <v>39.200000000000003</v>
      </c>
      <c r="F30" s="36"/>
      <c r="G30" s="24">
        <f t="shared" si="0"/>
        <v>0</v>
      </c>
      <c r="H30" s="25"/>
    </row>
    <row r="31" spans="1:8" x14ac:dyDescent="0.25">
      <c r="A31" s="34" t="s">
        <v>182</v>
      </c>
      <c r="B31" s="34" t="s">
        <v>131</v>
      </c>
      <c r="C31" s="34" t="s">
        <v>15</v>
      </c>
      <c r="D31" s="35">
        <v>50</v>
      </c>
      <c r="E31" s="36">
        <v>102.5</v>
      </c>
      <c r="F31" s="36"/>
      <c r="G31" s="24">
        <f t="shared" si="0"/>
        <v>0</v>
      </c>
      <c r="H31" s="25"/>
    </row>
    <row r="32" spans="1:8" x14ac:dyDescent="0.25">
      <c r="A32" s="34" t="s">
        <v>248</v>
      </c>
      <c r="B32" s="34" t="s">
        <v>131</v>
      </c>
      <c r="C32" s="34" t="s">
        <v>245</v>
      </c>
      <c r="D32" s="35">
        <v>40.5</v>
      </c>
      <c r="E32" s="36">
        <v>138.9</v>
      </c>
      <c r="F32" s="36"/>
      <c r="G32" s="24">
        <f t="shared" si="0"/>
        <v>0</v>
      </c>
      <c r="H32" s="25"/>
    </row>
    <row r="33" spans="1:8" x14ac:dyDescent="0.25">
      <c r="A33" s="34" t="s">
        <v>83</v>
      </c>
      <c r="B33" s="34" t="s">
        <v>84</v>
      </c>
      <c r="C33" s="34" t="s">
        <v>17</v>
      </c>
      <c r="D33" s="35">
        <v>90.6</v>
      </c>
      <c r="E33" s="36">
        <v>67.7</v>
      </c>
      <c r="F33" s="36"/>
      <c r="G33" s="24">
        <f t="shared" si="0"/>
        <v>0</v>
      </c>
      <c r="H33" s="25"/>
    </row>
    <row r="34" spans="1:8" x14ac:dyDescent="0.25">
      <c r="A34" s="34" t="s">
        <v>568</v>
      </c>
      <c r="B34" s="34" t="s">
        <v>569</v>
      </c>
      <c r="C34" s="34" t="s">
        <v>17</v>
      </c>
      <c r="D34" s="35">
        <v>15</v>
      </c>
      <c r="E34" s="36">
        <v>86.1</v>
      </c>
      <c r="F34" s="36"/>
      <c r="G34" s="24">
        <f t="shared" si="0"/>
        <v>0</v>
      </c>
      <c r="H34" s="25"/>
    </row>
    <row r="35" spans="1:8" x14ac:dyDescent="0.25">
      <c r="A35" s="34" t="s">
        <v>132</v>
      </c>
      <c r="B35" s="34" t="s">
        <v>133</v>
      </c>
      <c r="C35" s="34" t="s">
        <v>17</v>
      </c>
      <c r="D35" s="35">
        <v>106.2</v>
      </c>
      <c r="E35" s="36">
        <v>67.7</v>
      </c>
      <c r="F35" s="36"/>
      <c r="G35" s="24">
        <f t="shared" si="0"/>
        <v>0</v>
      </c>
      <c r="H35" s="25"/>
    </row>
    <row r="36" spans="1:8" x14ac:dyDescent="0.25">
      <c r="A36" s="34" t="s">
        <v>134</v>
      </c>
      <c r="B36" s="34" t="s">
        <v>135</v>
      </c>
      <c r="C36" s="34" t="s">
        <v>18</v>
      </c>
      <c r="D36" s="35">
        <v>1000</v>
      </c>
      <c r="E36" s="36">
        <v>6.2</v>
      </c>
      <c r="F36" s="36"/>
      <c r="G36" s="24">
        <f t="shared" si="0"/>
        <v>0</v>
      </c>
      <c r="H36" s="25"/>
    </row>
    <row r="37" spans="1:8" x14ac:dyDescent="0.25">
      <c r="A37" s="34" t="s">
        <v>62</v>
      </c>
      <c r="B37" s="34" t="s">
        <v>19</v>
      </c>
      <c r="C37" s="34" t="s">
        <v>18</v>
      </c>
      <c r="D37" s="35">
        <v>1471.5</v>
      </c>
      <c r="E37" s="36">
        <v>6.2</v>
      </c>
      <c r="F37" s="36"/>
      <c r="G37" s="24">
        <f t="shared" si="0"/>
        <v>0</v>
      </c>
      <c r="H37" s="25"/>
    </row>
    <row r="38" spans="1:8" x14ac:dyDescent="0.25">
      <c r="A38" s="34" t="s">
        <v>452</v>
      </c>
      <c r="B38" s="34" t="s">
        <v>453</v>
      </c>
      <c r="C38" s="34" t="s">
        <v>18</v>
      </c>
      <c r="D38" s="35">
        <v>315.75</v>
      </c>
      <c r="E38" s="36">
        <v>5.9</v>
      </c>
      <c r="F38" s="36"/>
      <c r="G38" s="24">
        <f t="shared" si="0"/>
        <v>0</v>
      </c>
      <c r="H38" s="25"/>
    </row>
    <row r="39" spans="1:8" x14ac:dyDescent="0.25">
      <c r="A39" s="34" t="s">
        <v>454</v>
      </c>
      <c r="B39" s="34" t="s">
        <v>453</v>
      </c>
      <c r="C39" s="34" t="s">
        <v>21</v>
      </c>
      <c r="D39" s="35">
        <v>75</v>
      </c>
      <c r="E39" s="36">
        <v>18.5</v>
      </c>
      <c r="F39" s="36"/>
      <c r="G39" s="24">
        <f t="shared" si="0"/>
        <v>0</v>
      </c>
      <c r="H39" s="25"/>
    </row>
    <row r="40" spans="1:8" x14ac:dyDescent="0.25">
      <c r="A40" s="34" t="s">
        <v>455</v>
      </c>
      <c r="B40" s="34" t="s">
        <v>125</v>
      </c>
      <c r="C40" s="34" t="s">
        <v>21</v>
      </c>
      <c r="D40" s="35">
        <v>222.6</v>
      </c>
      <c r="E40" s="36">
        <v>18.5</v>
      </c>
      <c r="F40" s="36"/>
      <c r="G40" s="24">
        <f t="shared" si="0"/>
        <v>0</v>
      </c>
      <c r="H40" s="25"/>
    </row>
    <row r="41" spans="1:8" x14ac:dyDescent="0.25">
      <c r="A41" s="34" t="s">
        <v>136</v>
      </c>
      <c r="B41" s="34" t="s">
        <v>125</v>
      </c>
      <c r="C41" s="34" t="s">
        <v>18</v>
      </c>
      <c r="D41" s="35">
        <v>103.5</v>
      </c>
      <c r="E41" s="36">
        <v>5.9</v>
      </c>
      <c r="F41" s="36"/>
      <c r="G41" s="24">
        <f t="shared" si="0"/>
        <v>0</v>
      </c>
      <c r="H41" s="25"/>
    </row>
    <row r="42" spans="1:8" x14ac:dyDescent="0.25">
      <c r="A42" s="34" t="s">
        <v>98</v>
      </c>
      <c r="B42" s="34" t="s">
        <v>99</v>
      </c>
      <c r="C42" s="34" t="s">
        <v>18</v>
      </c>
      <c r="D42" s="35">
        <v>924.44999999999993</v>
      </c>
      <c r="E42" s="36">
        <v>5.9</v>
      </c>
      <c r="F42" s="36"/>
      <c r="G42" s="24">
        <f t="shared" si="0"/>
        <v>0</v>
      </c>
      <c r="H42" s="25"/>
    </row>
    <row r="43" spans="1:8" x14ac:dyDescent="0.25">
      <c r="A43" s="34" t="s">
        <v>121</v>
      </c>
      <c r="B43" s="34" t="s">
        <v>99</v>
      </c>
      <c r="C43" s="34" t="s">
        <v>21</v>
      </c>
      <c r="D43" s="35">
        <v>210.29999999999998</v>
      </c>
      <c r="E43" s="36">
        <v>18.5</v>
      </c>
      <c r="F43" s="36"/>
      <c r="G43" s="24">
        <f t="shared" si="0"/>
        <v>0</v>
      </c>
      <c r="H43" s="25"/>
    </row>
    <row r="44" spans="1:8" x14ac:dyDescent="0.25">
      <c r="A44" s="34" t="s">
        <v>139</v>
      </c>
      <c r="B44" s="34" t="s">
        <v>138</v>
      </c>
      <c r="C44" s="34" t="s">
        <v>21</v>
      </c>
      <c r="D44" s="35">
        <v>257.84999999999997</v>
      </c>
      <c r="E44" s="36">
        <v>18.5</v>
      </c>
      <c r="F44" s="36"/>
      <c r="G44" s="24">
        <f t="shared" si="0"/>
        <v>0</v>
      </c>
      <c r="H44" s="25"/>
    </row>
    <row r="45" spans="1:8" x14ac:dyDescent="0.25">
      <c r="A45" s="34" t="s">
        <v>137</v>
      </c>
      <c r="B45" s="34" t="s">
        <v>138</v>
      </c>
      <c r="C45" s="34" t="s">
        <v>18</v>
      </c>
      <c r="D45" s="35">
        <v>60</v>
      </c>
      <c r="E45" s="36">
        <v>5.9</v>
      </c>
      <c r="F45" s="36"/>
      <c r="G45" s="24">
        <f t="shared" si="0"/>
        <v>0</v>
      </c>
      <c r="H45" s="25"/>
    </row>
    <row r="46" spans="1:8" x14ac:dyDescent="0.25">
      <c r="A46" s="34" t="s">
        <v>122</v>
      </c>
      <c r="B46" s="34" t="s">
        <v>126</v>
      </c>
      <c r="C46" s="34" t="s">
        <v>18</v>
      </c>
      <c r="D46" s="35">
        <v>908.1</v>
      </c>
      <c r="E46" s="36">
        <v>5.9</v>
      </c>
      <c r="F46" s="36"/>
      <c r="G46" s="24">
        <f t="shared" si="0"/>
        <v>0</v>
      </c>
      <c r="H46" s="25"/>
    </row>
    <row r="47" spans="1:8" x14ac:dyDescent="0.25">
      <c r="A47" s="34" t="s">
        <v>140</v>
      </c>
      <c r="B47" s="34" t="s">
        <v>126</v>
      </c>
      <c r="C47" s="34" t="s">
        <v>21</v>
      </c>
      <c r="D47" s="35">
        <v>230.85</v>
      </c>
      <c r="E47" s="36">
        <v>18.5</v>
      </c>
      <c r="F47" s="36"/>
      <c r="G47" s="24">
        <f t="shared" si="0"/>
        <v>0</v>
      </c>
      <c r="H47" s="25"/>
    </row>
    <row r="48" spans="1:8" x14ac:dyDescent="0.25">
      <c r="A48" s="34" t="s">
        <v>141</v>
      </c>
      <c r="B48" s="34" t="s">
        <v>142</v>
      </c>
      <c r="C48" s="34" t="s">
        <v>18</v>
      </c>
      <c r="D48" s="35">
        <v>735.3</v>
      </c>
      <c r="E48" s="36">
        <v>5.9</v>
      </c>
      <c r="F48" s="36"/>
      <c r="G48" s="24">
        <f t="shared" si="0"/>
        <v>0</v>
      </c>
      <c r="H48" s="25"/>
    </row>
    <row r="49" spans="1:8" x14ac:dyDescent="0.25">
      <c r="A49" s="34" t="s">
        <v>123</v>
      </c>
      <c r="B49" s="34" t="s">
        <v>127</v>
      </c>
      <c r="C49" s="34" t="s">
        <v>18</v>
      </c>
      <c r="D49" s="35">
        <v>1432.05</v>
      </c>
      <c r="E49" s="36">
        <v>5.9</v>
      </c>
      <c r="F49" s="36"/>
      <c r="G49" s="24">
        <f t="shared" si="0"/>
        <v>0</v>
      </c>
      <c r="H49" s="25"/>
    </row>
    <row r="50" spans="1:8" x14ac:dyDescent="0.25">
      <c r="A50" s="34" t="s">
        <v>124</v>
      </c>
      <c r="B50" s="34" t="s">
        <v>127</v>
      </c>
      <c r="C50" s="34" t="s">
        <v>21</v>
      </c>
      <c r="D50" s="35">
        <v>580.79999999999995</v>
      </c>
      <c r="E50" s="36">
        <v>18.5</v>
      </c>
      <c r="F50" s="36"/>
      <c r="G50" s="24">
        <f t="shared" si="0"/>
        <v>0</v>
      </c>
      <c r="H50" s="25"/>
    </row>
    <row r="51" spans="1:8" x14ac:dyDescent="0.25">
      <c r="A51" s="34" t="s">
        <v>324</v>
      </c>
      <c r="B51" s="34" t="s">
        <v>325</v>
      </c>
      <c r="C51" s="34" t="s">
        <v>18</v>
      </c>
      <c r="D51" s="35">
        <v>475.34999999999997</v>
      </c>
      <c r="E51" s="36">
        <v>5.9</v>
      </c>
      <c r="F51" s="36"/>
      <c r="G51" s="24">
        <f t="shared" si="0"/>
        <v>0</v>
      </c>
      <c r="H51" s="25"/>
    </row>
    <row r="52" spans="1:8" x14ac:dyDescent="0.25">
      <c r="A52" s="34" t="s">
        <v>226</v>
      </c>
      <c r="B52" s="34" t="s">
        <v>227</v>
      </c>
      <c r="C52" s="34" t="s">
        <v>53</v>
      </c>
      <c r="D52" s="35">
        <v>42.15</v>
      </c>
      <c r="E52" s="36">
        <v>15.5</v>
      </c>
      <c r="F52" s="36"/>
      <c r="G52" s="24">
        <f t="shared" si="0"/>
        <v>0</v>
      </c>
      <c r="H52" s="25"/>
    </row>
    <row r="53" spans="1:8" x14ac:dyDescent="0.25">
      <c r="A53" s="34" t="s">
        <v>228</v>
      </c>
      <c r="B53" s="34" t="s">
        <v>229</v>
      </c>
      <c r="C53" s="34" t="s">
        <v>53</v>
      </c>
      <c r="D53" s="35">
        <v>34.949999999999996</v>
      </c>
      <c r="E53" s="36">
        <v>15.5</v>
      </c>
      <c r="F53" s="36"/>
      <c r="G53" s="24">
        <f t="shared" si="0"/>
        <v>0</v>
      </c>
      <c r="H53" s="25"/>
    </row>
    <row r="54" spans="1:8" x14ac:dyDescent="0.25">
      <c r="A54" s="34" t="s">
        <v>326</v>
      </c>
      <c r="B54" s="34" t="s">
        <v>327</v>
      </c>
      <c r="C54" s="34" t="s">
        <v>18</v>
      </c>
      <c r="D54" s="35">
        <v>52.8</v>
      </c>
      <c r="E54" s="36">
        <v>6.2</v>
      </c>
      <c r="F54" s="36"/>
      <c r="G54" s="24">
        <f t="shared" si="0"/>
        <v>0</v>
      </c>
      <c r="H54" s="25"/>
    </row>
    <row r="55" spans="1:8" x14ac:dyDescent="0.25">
      <c r="A55" s="34" t="s">
        <v>328</v>
      </c>
      <c r="B55" s="34" t="s">
        <v>329</v>
      </c>
      <c r="C55" s="34" t="s">
        <v>21</v>
      </c>
      <c r="D55" s="35">
        <v>100</v>
      </c>
      <c r="E55" s="36">
        <v>18.5</v>
      </c>
      <c r="F55" s="36"/>
      <c r="G55" s="24">
        <f t="shared" si="0"/>
        <v>0</v>
      </c>
      <c r="H55" s="25"/>
    </row>
    <row r="56" spans="1:8" x14ac:dyDescent="0.25">
      <c r="A56" s="34" t="s">
        <v>330</v>
      </c>
      <c r="B56" s="34" t="s">
        <v>331</v>
      </c>
      <c r="C56" s="34" t="s">
        <v>21</v>
      </c>
      <c r="D56" s="35">
        <v>100</v>
      </c>
      <c r="E56" s="36">
        <v>18.5</v>
      </c>
      <c r="F56" s="36"/>
      <c r="G56" s="24">
        <f t="shared" si="0"/>
        <v>0</v>
      </c>
      <c r="H56" s="25"/>
    </row>
    <row r="57" spans="1:8" x14ac:dyDescent="0.25">
      <c r="A57" s="34" t="s">
        <v>332</v>
      </c>
      <c r="B57" s="34" t="s">
        <v>331</v>
      </c>
      <c r="C57" s="34" t="s">
        <v>18</v>
      </c>
      <c r="D57" s="35">
        <v>295.5</v>
      </c>
      <c r="E57" s="36">
        <v>6.2</v>
      </c>
      <c r="F57" s="36"/>
      <c r="G57" s="24">
        <f t="shared" si="0"/>
        <v>0</v>
      </c>
      <c r="H57" s="25"/>
    </row>
    <row r="58" spans="1:8" ht="15.75" x14ac:dyDescent="0.25">
      <c r="A58" s="34" t="s">
        <v>333</v>
      </c>
      <c r="B58" s="34" t="s">
        <v>334</v>
      </c>
      <c r="C58" s="34" t="s">
        <v>21</v>
      </c>
      <c r="D58" s="35">
        <v>100</v>
      </c>
      <c r="E58" s="36">
        <v>18.5</v>
      </c>
      <c r="F58" s="36"/>
      <c r="G58" s="24">
        <f t="shared" si="0"/>
        <v>0</v>
      </c>
      <c r="H58" s="43"/>
    </row>
    <row r="59" spans="1:8" ht="15.75" x14ac:dyDescent="0.25">
      <c r="A59" s="37" t="s">
        <v>203</v>
      </c>
      <c r="B59" s="37" t="s">
        <v>143</v>
      </c>
      <c r="C59" s="37" t="s">
        <v>204</v>
      </c>
      <c r="D59" s="35">
        <v>4728</v>
      </c>
      <c r="E59" s="38">
        <v>1.45</v>
      </c>
      <c r="F59" s="38"/>
      <c r="G59" s="24">
        <f t="shared" si="0"/>
        <v>0</v>
      </c>
      <c r="H59" s="26" t="s">
        <v>448</v>
      </c>
    </row>
    <row r="60" spans="1:8" x14ac:dyDescent="0.25">
      <c r="A60" s="34" t="s">
        <v>570</v>
      </c>
      <c r="B60" s="34" t="s">
        <v>143</v>
      </c>
      <c r="C60" s="34" t="s">
        <v>17</v>
      </c>
      <c r="D60" s="35">
        <v>100</v>
      </c>
      <c r="E60" s="36">
        <v>22.8</v>
      </c>
      <c r="F60" s="36"/>
      <c r="G60" s="24">
        <f t="shared" si="0"/>
        <v>0</v>
      </c>
      <c r="H60" s="25"/>
    </row>
    <row r="61" spans="1:8" x14ac:dyDescent="0.25">
      <c r="A61" s="34" t="s">
        <v>571</v>
      </c>
      <c r="B61" s="34" t="s">
        <v>572</v>
      </c>
      <c r="C61" s="34" t="s">
        <v>17</v>
      </c>
      <c r="D61" s="35">
        <v>200</v>
      </c>
      <c r="E61" s="36">
        <v>27.25</v>
      </c>
      <c r="F61" s="36"/>
      <c r="G61" s="24">
        <f t="shared" si="0"/>
        <v>0</v>
      </c>
      <c r="H61" s="25"/>
    </row>
    <row r="62" spans="1:8" ht="15.75" x14ac:dyDescent="0.25">
      <c r="A62" s="37" t="s">
        <v>456</v>
      </c>
      <c r="B62" s="37" t="s">
        <v>457</v>
      </c>
      <c r="C62" s="37" t="s">
        <v>204</v>
      </c>
      <c r="D62" s="35">
        <v>11904</v>
      </c>
      <c r="E62" s="38">
        <v>1.45</v>
      </c>
      <c r="F62" s="38"/>
      <c r="G62" s="24">
        <f t="shared" si="0"/>
        <v>0</v>
      </c>
      <c r="H62" s="26" t="s">
        <v>448</v>
      </c>
    </row>
    <row r="63" spans="1:8" x14ac:dyDescent="0.25">
      <c r="A63" s="34" t="s">
        <v>144</v>
      </c>
      <c r="B63" s="34" t="s">
        <v>20</v>
      </c>
      <c r="C63" s="34" t="s">
        <v>18</v>
      </c>
      <c r="D63" s="35" t="s">
        <v>579</v>
      </c>
      <c r="E63" s="36">
        <v>6.2</v>
      </c>
      <c r="F63" s="36"/>
      <c r="G63" s="24">
        <f t="shared" si="0"/>
        <v>0</v>
      </c>
      <c r="H63" s="25"/>
    </row>
    <row r="64" spans="1:8" x14ac:dyDescent="0.25">
      <c r="A64" s="34" t="s">
        <v>63</v>
      </c>
      <c r="B64" s="34" t="s">
        <v>20</v>
      </c>
      <c r="C64" s="34" t="s">
        <v>17</v>
      </c>
      <c r="D64" s="35">
        <v>1048.3499999999999</v>
      </c>
      <c r="E64" s="36">
        <v>22.8</v>
      </c>
      <c r="F64" s="36"/>
      <c r="G64" s="24">
        <f t="shared" si="0"/>
        <v>0</v>
      </c>
      <c r="H64" s="25"/>
    </row>
    <row r="65" spans="1:8" x14ac:dyDescent="0.25">
      <c r="A65" s="34" t="s">
        <v>65</v>
      </c>
      <c r="B65" s="34" t="s">
        <v>22</v>
      </c>
      <c r="C65" s="34" t="s">
        <v>18</v>
      </c>
      <c r="D65" s="35" t="s">
        <v>578</v>
      </c>
      <c r="E65" s="36">
        <v>6.2</v>
      </c>
      <c r="F65" s="36"/>
      <c r="G65" s="24">
        <f t="shared" si="0"/>
        <v>0</v>
      </c>
      <c r="H65" s="25"/>
    </row>
    <row r="66" spans="1:8" x14ac:dyDescent="0.25">
      <c r="A66" s="34" t="s">
        <v>64</v>
      </c>
      <c r="B66" s="34" t="s">
        <v>22</v>
      </c>
      <c r="C66" s="34" t="s">
        <v>21</v>
      </c>
      <c r="D66" s="35">
        <v>3000</v>
      </c>
      <c r="E66" s="36">
        <v>18.5</v>
      </c>
      <c r="F66" s="36"/>
      <c r="G66" s="24">
        <f t="shared" si="0"/>
        <v>0</v>
      </c>
      <c r="H66" s="25"/>
    </row>
    <row r="67" spans="1:8" x14ac:dyDescent="0.25">
      <c r="A67" s="34" t="s">
        <v>67</v>
      </c>
      <c r="B67" s="34" t="s">
        <v>23</v>
      </c>
      <c r="C67" s="34" t="s">
        <v>18</v>
      </c>
      <c r="D67" s="35" t="s">
        <v>578</v>
      </c>
      <c r="E67" s="36">
        <v>6.2</v>
      </c>
      <c r="F67" s="36"/>
      <c r="G67" s="24">
        <f t="shared" si="0"/>
        <v>0</v>
      </c>
      <c r="H67" s="25"/>
    </row>
    <row r="68" spans="1:8" x14ac:dyDescent="0.25">
      <c r="A68" s="34" t="s">
        <v>66</v>
      </c>
      <c r="B68" s="34" t="s">
        <v>23</v>
      </c>
      <c r="C68" s="34" t="s">
        <v>17</v>
      </c>
      <c r="D68" s="35">
        <v>1957.6499999999999</v>
      </c>
      <c r="E68" s="36">
        <v>22.8</v>
      </c>
      <c r="F68" s="36"/>
      <c r="G68" s="24">
        <f t="shared" si="0"/>
        <v>0</v>
      </c>
      <c r="H68" s="25"/>
    </row>
    <row r="69" spans="1:8" x14ac:dyDescent="0.25">
      <c r="A69" s="34" t="s">
        <v>335</v>
      </c>
      <c r="B69" s="34" t="s">
        <v>336</v>
      </c>
      <c r="C69" s="34" t="s">
        <v>18</v>
      </c>
      <c r="D69" s="35" t="s">
        <v>567</v>
      </c>
      <c r="E69" s="36">
        <v>6.2</v>
      </c>
      <c r="F69" s="36"/>
      <c r="G69" s="24">
        <f t="shared" si="0"/>
        <v>0</v>
      </c>
      <c r="H69" s="25"/>
    </row>
    <row r="70" spans="1:8" x14ac:dyDescent="0.25">
      <c r="A70" s="34" t="s">
        <v>337</v>
      </c>
      <c r="B70" s="34" t="s">
        <v>336</v>
      </c>
      <c r="C70" s="34" t="s">
        <v>17</v>
      </c>
      <c r="D70" s="35">
        <v>81.45</v>
      </c>
      <c r="E70" s="36">
        <v>22.8</v>
      </c>
      <c r="F70" s="36"/>
      <c r="G70" s="24">
        <f t="shared" si="0"/>
        <v>0</v>
      </c>
      <c r="H70" s="25"/>
    </row>
    <row r="71" spans="1:8" x14ac:dyDescent="0.25">
      <c r="A71" s="34" t="s">
        <v>573</v>
      </c>
      <c r="B71" s="34" t="s">
        <v>574</v>
      </c>
      <c r="C71" s="34" t="s">
        <v>25</v>
      </c>
      <c r="D71" s="35">
        <v>100</v>
      </c>
      <c r="E71" s="36">
        <v>9</v>
      </c>
      <c r="F71" s="36"/>
      <c r="G71" s="24">
        <f t="shared" si="0"/>
        <v>0</v>
      </c>
      <c r="H71" s="25" t="s">
        <v>580</v>
      </c>
    </row>
    <row r="72" spans="1:8" x14ac:dyDescent="0.25">
      <c r="A72" s="34" t="s">
        <v>338</v>
      </c>
      <c r="B72" s="34" t="s">
        <v>339</v>
      </c>
      <c r="C72" s="34" t="s">
        <v>17</v>
      </c>
      <c r="D72" s="35">
        <v>226.79999999999998</v>
      </c>
      <c r="E72" s="36">
        <v>34.9</v>
      </c>
      <c r="F72" s="36"/>
      <c r="G72" s="24">
        <f t="shared" si="0"/>
        <v>0</v>
      </c>
      <c r="H72" s="25"/>
    </row>
    <row r="73" spans="1:8" x14ac:dyDescent="0.25">
      <c r="A73" s="34" t="s">
        <v>340</v>
      </c>
      <c r="B73" s="34" t="s">
        <v>341</v>
      </c>
      <c r="C73" s="34" t="s">
        <v>17</v>
      </c>
      <c r="D73" s="35">
        <v>50.85</v>
      </c>
      <c r="E73" s="36">
        <v>58.4</v>
      </c>
      <c r="F73" s="36"/>
      <c r="G73" s="24">
        <f t="shared" si="0"/>
        <v>0</v>
      </c>
      <c r="H73" s="25"/>
    </row>
    <row r="74" spans="1:8" x14ac:dyDescent="0.25">
      <c r="A74" s="34" t="s">
        <v>342</v>
      </c>
      <c r="B74" s="34" t="s">
        <v>343</v>
      </c>
      <c r="C74" s="34" t="s">
        <v>17</v>
      </c>
      <c r="D74" s="35">
        <v>31.95</v>
      </c>
      <c r="E74" s="36">
        <v>58.4</v>
      </c>
      <c r="F74" s="36"/>
      <c r="G74" s="24">
        <f t="shared" si="0"/>
        <v>0</v>
      </c>
      <c r="H74" s="25"/>
    </row>
    <row r="75" spans="1:8" x14ac:dyDescent="0.25">
      <c r="A75" s="34" t="s">
        <v>344</v>
      </c>
      <c r="B75" s="34" t="s">
        <v>345</v>
      </c>
      <c r="C75" s="34" t="s">
        <v>17</v>
      </c>
      <c r="D75" s="35">
        <v>220.5</v>
      </c>
      <c r="E75" s="36">
        <v>34.9</v>
      </c>
      <c r="F75" s="36"/>
      <c r="G75" s="24">
        <f t="shared" ref="G75:G138" si="1">SUM(F75*E75)</f>
        <v>0</v>
      </c>
      <c r="H75" s="25"/>
    </row>
    <row r="76" spans="1:8" x14ac:dyDescent="0.25">
      <c r="A76" s="34" t="s">
        <v>346</v>
      </c>
      <c r="B76" s="34" t="s">
        <v>347</v>
      </c>
      <c r="C76" s="34" t="s">
        <v>17</v>
      </c>
      <c r="D76" s="35">
        <v>72.3</v>
      </c>
      <c r="E76" s="36">
        <v>58.4</v>
      </c>
      <c r="F76" s="36"/>
      <c r="G76" s="24">
        <f t="shared" si="1"/>
        <v>0</v>
      </c>
      <c r="H76" s="25"/>
    </row>
    <row r="77" spans="1:8" x14ac:dyDescent="0.25">
      <c r="A77" s="34" t="s">
        <v>348</v>
      </c>
      <c r="B77" s="34" t="s">
        <v>349</v>
      </c>
      <c r="C77" s="34" t="s">
        <v>17</v>
      </c>
      <c r="D77" s="35">
        <v>285.14999999999998</v>
      </c>
      <c r="E77" s="36">
        <v>34.9</v>
      </c>
      <c r="F77" s="36"/>
      <c r="G77" s="24">
        <f t="shared" si="1"/>
        <v>0</v>
      </c>
      <c r="H77" s="25"/>
    </row>
    <row r="78" spans="1:8" x14ac:dyDescent="0.25">
      <c r="A78" s="34" t="s">
        <v>350</v>
      </c>
      <c r="B78" s="34" t="s">
        <v>71</v>
      </c>
      <c r="C78" s="34" t="s">
        <v>25</v>
      </c>
      <c r="D78" s="35">
        <v>2752</v>
      </c>
      <c r="E78" s="36">
        <v>12.75</v>
      </c>
      <c r="F78" s="36"/>
      <c r="G78" s="24">
        <f t="shared" si="1"/>
        <v>0</v>
      </c>
      <c r="H78" s="25"/>
    </row>
    <row r="79" spans="1:8" x14ac:dyDescent="0.25">
      <c r="A79" s="34" t="s">
        <v>70</v>
      </c>
      <c r="B79" s="34" t="s">
        <v>71</v>
      </c>
      <c r="C79" s="34" t="s">
        <v>17</v>
      </c>
      <c r="D79" s="35">
        <v>342</v>
      </c>
      <c r="E79" s="36">
        <v>34.9</v>
      </c>
      <c r="F79" s="36"/>
      <c r="G79" s="24">
        <f t="shared" si="1"/>
        <v>0</v>
      </c>
      <c r="H79" s="25"/>
    </row>
    <row r="80" spans="1:8" x14ac:dyDescent="0.25">
      <c r="A80" s="34" t="s">
        <v>351</v>
      </c>
      <c r="B80" s="34" t="s">
        <v>352</v>
      </c>
      <c r="C80" s="34" t="s">
        <v>17</v>
      </c>
      <c r="D80" s="35">
        <v>25.8</v>
      </c>
      <c r="E80" s="36">
        <v>58.4</v>
      </c>
      <c r="F80" s="36"/>
      <c r="G80" s="24">
        <f t="shared" si="1"/>
        <v>0</v>
      </c>
      <c r="H80" s="25"/>
    </row>
    <row r="81" spans="1:8" x14ac:dyDescent="0.25">
      <c r="A81" s="34" t="s">
        <v>353</v>
      </c>
      <c r="B81" s="34" t="s">
        <v>354</v>
      </c>
      <c r="C81" s="34" t="s">
        <v>25</v>
      </c>
      <c r="D81" s="35">
        <v>228</v>
      </c>
      <c r="E81" s="36">
        <v>12.25</v>
      </c>
      <c r="F81" s="36"/>
      <c r="G81" s="24">
        <f t="shared" si="1"/>
        <v>0</v>
      </c>
      <c r="H81" s="25"/>
    </row>
    <row r="82" spans="1:8" x14ac:dyDescent="0.25">
      <c r="A82" s="34" t="s">
        <v>26</v>
      </c>
      <c r="B82" s="34" t="s">
        <v>27</v>
      </c>
      <c r="C82" s="34" t="s">
        <v>25</v>
      </c>
      <c r="D82" s="35">
        <v>2088</v>
      </c>
      <c r="E82" s="36">
        <v>12.75</v>
      </c>
      <c r="F82" s="36"/>
      <c r="G82" s="24">
        <f t="shared" si="1"/>
        <v>0</v>
      </c>
      <c r="H82" s="25"/>
    </row>
    <row r="83" spans="1:8" x14ac:dyDescent="0.25">
      <c r="A83" s="34" t="s">
        <v>230</v>
      </c>
      <c r="B83" s="34" t="s">
        <v>231</v>
      </c>
      <c r="C83" s="34" t="s">
        <v>18</v>
      </c>
      <c r="D83" s="35">
        <v>179.25</v>
      </c>
      <c r="E83" s="36">
        <v>6.2</v>
      </c>
      <c r="F83" s="36"/>
      <c r="G83" s="24">
        <f t="shared" si="1"/>
        <v>0</v>
      </c>
      <c r="H83" s="25"/>
    </row>
    <row r="84" spans="1:8" x14ac:dyDescent="0.25">
      <c r="A84" s="34" t="s">
        <v>145</v>
      </c>
      <c r="B84" s="34" t="s">
        <v>146</v>
      </c>
      <c r="C84" s="34" t="s">
        <v>18</v>
      </c>
      <c r="D84" s="39" t="s">
        <v>128</v>
      </c>
      <c r="E84" s="36">
        <v>6.2</v>
      </c>
      <c r="F84" s="36"/>
      <c r="G84" s="24">
        <f t="shared" si="1"/>
        <v>0</v>
      </c>
      <c r="H84" s="25"/>
    </row>
    <row r="85" spans="1:8" x14ac:dyDescent="0.25">
      <c r="A85" s="34" t="s">
        <v>355</v>
      </c>
      <c r="B85" s="34" t="s">
        <v>356</v>
      </c>
      <c r="C85" s="34" t="s">
        <v>17</v>
      </c>
      <c r="D85" s="35">
        <v>97.35</v>
      </c>
      <c r="E85" s="36">
        <v>48.2</v>
      </c>
      <c r="F85" s="36"/>
      <c r="G85" s="24">
        <f t="shared" si="1"/>
        <v>0</v>
      </c>
      <c r="H85" s="25"/>
    </row>
    <row r="86" spans="1:8" x14ac:dyDescent="0.25">
      <c r="A86" s="34" t="s">
        <v>458</v>
      </c>
      <c r="B86" s="34" t="s">
        <v>459</v>
      </c>
      <c r="C86" s="34" t="s">
        <v>17</v>
      </c>
      <c r="D86" s="35">
        <v>5.3999999999999995</v>
      </c>
      <c r="E86" s="36">
        <v>48.2</v>
      </c>
      <c r="F86" s="36"/>
      <c r="G86" s="24">
        <f t="shared" si="1"/>
        <v>0</v>
      </c>
      <c r="H86" s="25"/>
    </row>
    <row r="87" spans="1:8" x14ac:dyDescent="0.25">
      <c r="A87" s="34" t="s">
        <v>249</v>
      </c>
      <c r="B87" s="34" t="s">
        <v>250</v>
      </c>
      <c r="C87" s="34" t="s">
        <v>17</v>
      </c>
      <c r="D87" s="35">
        <v>195</v>
      </c>
      <c r="E87" s="36">
        <v>48.2</v>
      </c>
      <c r="F87" s="36"/>
      <c r="G87" s="24">
        <f t="shared" si="1"/>
        <v>0</v>
      </c>
      <c r="H87" s="25"/>
    </row>
    <row r="88" spans="1:8" x14ac:dyDescent="0.25">
      <c r="A88" s="34" t="s">
        <v>460</v>
      </c>
      <c r="B88" s="34" t="s">
        <v>461</v>
      </c>
      <c r="C88" s="34" t="s">
        <v>17</v>
      </c>
      <c r="D88" s="35">
        <v>58.5</v>
      </c>
      <c r="E88" s="36">
        <v>48.2</v>
      </c>
      <c r="F88" s="36"/>
      <c r="G88" s="24">
        <f t="shared" si="1"/>
        <v>0</v>
      </c>
      <c r="H88" s="25"/>
    </row>
    <row r="89" spans="1:8" x14ac:dyDescent="0.25">
      <c r="A89" s="34" t="s">
        <v>147</v>
      </c>
      <c r="B89" s="34" t="s">
        <v>148</v>
      </c>
      <c r="C89" s="34" t="s">
        <v>17</v>
      </c>
      <c r="D89" s="35">
        <v>337.2</v>
      </c>
      <c r="E89" s="36">
        <v>42.5</v>
      </c>
      <c r="F89" s="36"/>
      <c r="G89" s="24">
        <f t="shared" si="1"/>
        <v>0</v>
      </c>
      <c r="H89" s="25"/>
    </row>
    <row r="90" spans="1:8" x14ac:dyDescent="0.25">
      <c r="A90" s="34" t="s">
        <v>251</v>
      </c>
      <c r="B90" s="34" t="s">
        <v>252</v>
      </c>
      <c r="C90" s="34" t="s">
        <v>21</v>
      </c>
      <c r="D90" s="39" t="s">
        <v>128</v>
      </c>
      <c r="E90" s="36">
        <v>39.5</v>
      </c>
      <c r="F90" s="36"/>
      <c r="G90" s="24">
        <f t="shared" si="1"/>
        <v>0</v>
      </c>
      <c r="H90" s="25"/>
    </row>
    <row r="91" spans="1:8" x14ac:dyDescent="0.25">
      <c r="A91" s="34" t="s">
        <v>253</v>
      </c>
      <c r="B91" s="34" t="s">
        <v>254</v>
      </c>
      <c r="C91" s="34" t="s">
        <v>21</v>
      </c>
      <c r="D91" s="39" t="s">
        <v>128</v>
      </c>
      <c r="E91" s="36">
        <v>39.5</v>
      </c>
      <c r="F91" s="36"/>
      <c r="G91" s="24">
        <f t="shared" si="1"/>
        <v>0</v>
      </c>
      <c r="H91" s="25"/>
    </row>
    <row r="92" spans="1:8" x14ac:dyDescent="0.25">
      <c r="A92" s="34" t="s">
        <v>255</v>
      </c>
      <c r="B92" s="34" t="s">
        <v>256</v>
      </c>
      <c r="C92" s="34" t="s">
        <v>21</v>
      </c>
      <c r="D92" s="39" t="s">
        <v>128</v>
      </c>
      <c r="E92" s="36">
        <v>39.5</v>
      </c>
      <c r="F92" s="36"/>
      <c r="G92" s="24">
        <f t="shared" si="1"/>
        <v>0</v>
      </c>
      <c r="H92" s="25"/>
    </row>
    <row r="93" spans="1:8" x14ac:dyDescent="0.25">
      <c r="A93" s="34" t="s">
        <v>257</v>
      </c>
      <c r="B93" s="34" t="s">
        <v>357</v>
      </c>
      <c r="C93" s="34" t="s">
        <v>21</v>
      </c>
      <c r="D93" s="39" t="s">
        <v>128</v>
      </c>
      <c r="E93" s="36">
        <v>39.5</v>
      </c>
      <c r="F93" s="36"/>
      <c r="G93" s="24">
        <f t="shared" si="1"/>
        <v>0</v>
      </c>
      <c r="H93" s="25"/>
    </row>
    <row r="94" spans="1:8" x14ac:dyDescent="0.25">
      <c r="A94" s="34" t="s">
        <v>258</v>
      </c>
      <c r="B94" s="34" t="s">
        <v>259</v>
      </c>
      <c r="C94" s="34" t="s">
        <v>21</v>
      </c>
      <c r="D94" s="39" t="s">
        <v>128</v>
      </c>
      <c r="E94" s="36">
        <v>39.5</v>
      </c>
      <c r="F94" s="36"/>
      <c r="G94" s="24">
        <f t="shared" si="1"/>
        <v>0</v>
      </c>
      <c r="H94" s="25"/>
    </row>
    <row r="95" spans="1:8" x14ac:dyDescent="0.25">
      <c r="A95" s="34" t="s">
        <v>28</v>
      </c>
      <c r="B95" s="34" t="s">
        <v>29</v>
      </c>
      <c r="C95" s="34" t="s">
        <v>18</v>
      </c>
      <c r="D95" s="35">
        <v>479.54999999999995</v>
      </c>
      <c r="E95" s="36">
        <v>6.2</v>
      </c>
      <c r="F95" s="36"/>
      <c r="G95" s="24">
        <f t="shared" si="1"/>
        <v>0</v>
      </c>
      <c r="H95" s="25"/>
    </row>
    <row r="96" spans="1:8" x14ac:dyDescent="0.25">
      <c r="A96" s="34" t="s">
        <v>30</v>
      </c>
      <c r="B96" s="34" t="s">
        <v>29</v>
      </c>
      <c r="C96" s="34" t="s">
        <v>17</v>
      </c>
      <c r="D96" s="35">
        <v>228.45</v>
      </c>
      <c r="E96" s="36">
        <v>20.8</v>
      </c>
      <c r="F96" s="36"/>
      <c r="G96" s="24">
        <f t="shared" si="1"/>
        <v>0</v>
      </c>
      <c r="H96" s="25"/>
    </row>
    <row r="97" spans="1:8" x14ac:dyDescent="0.25">
      <c r="A97" s="34" t="s">
        <v>68</v>
      </c>
      <c r="B97" s="34" t="s">
        <v>69</v>
      </c>
      <c r="C97" s="34" t="s">
        <v>17</v>
      </c>
      <c r="D97" s="35">
        <v>430.8</v>
      </c>
      <c r="E97" s="36">
        <v>20.8</v>
      </c>
      <c r="F97" s="36"/>
      <c r="G97" s="24">
        <f t="shared" si="1"/>
        <v>0</v>
      </c>
      <c r="H97" s="25"/>
    </row>
    <row r="98" spans="1:8" x14ac:dyDescent="0.25">
      <c r="A98" s="34" t="s">
        <v>100</v>
      </c>
      <c r="B98" s="34" t="s">
        <v>69</v>
      </c>
      <c r="C98" s="34" t="s">
        <v>18</v>
      </c>
      <c r="D98" s="35">
        <v>134.85</v>
      </c>
      <c r="E98" s="36">
        <v>6.2</v>
      </c>
      <c r="F98" s="36"/>
      <c r="G98" s="24">
        <f t="shared" si="1"/>
        <v>0</v>
      </c>
      <c r="H98" s="25"/>
    </row>
    <row r="99" spans="1:8" x14ac:dyDescent="0.25">
      <c r="A99" s="34" t="s">
        <v>358</v>
      </c>
      <c r="B99" s="34" t="s">
        <v>359</v>
      </c>
      <c r="C99" s="34" t="s">
        <v>38</v>
      </c>
      <c r="D99" s="35">
        <v>30</v>
      </c>
      <c r="E99" s="36">
        <v>21.25</v>
      </c>
      <c r="F99" s="36"/>
      <c r="G99" s="24">
        <f t="shared" si="1"/>
        <v>0</v>
      </c>
      <c r="H99" s="25"/>
    </row>
    <row r="100" spans="1:8" x14ac:dyDescent="0.25">
      <c r="A100" s="34" t="s">
        <v>235</v>
      </c>
      <c r="B100" s="34" t="s">
        <v>31</v>
      </c>
      <c r="C100" s="34" t="s">
        <v>18</v>
      </c>
      <c r="D100" s="35">
        <v>3630.2999999999997</v>
      </c>
      <c r="E100" s="36">
        <v>5.9</v>
      </c>
      <c r="F100" s="36"/>
      <c r="G100" s="24">
        <f t="shared" si="1"/>
        <v>0</v>
      </c>
      <c r="H100" s="25"/>
    </row>
    <row r="101" spans="1:8" x14ac:dyDescent="0.25">
      <c r="A101" s="34" t="s">
        <v>207</v>
      </c>
      <c r="B101" s="34" t="s">
        <v>31</v>
      </c>
      <c r="C101" s="34" t="s">
        <v>17</v>
      </c>
      <c r="D101" s="35">
        <v>2670.6</v>
      </c>
      <c r="E101" s="36">
        <v>20.5</v>
      </c>
      <c r="F101" s="36"/>
      <c r="G101" s="24">
        <f t="shared" si="1"/>
        <v>0</v>
      </c>
      <c r="H101" s="25"/>
    </row>
    <row r="102" spans="1:8" x14ac:dyDescent="0.25">
      <c r="A102" s="34" t="s">
        <v>201</v>
      </c>
      <c r="B102" s="34" t="s">
        <v>31</v>
      </c>
      <c r="C102" s="34" t="s">
        <v>15</v>
      </c>
      <c r="D102" s="35">
        <v>207.75</v>
      </c>
      <c r="E102" s="36">
        <v>53.25</v>
      </c>
      <c r="F102" s="36"/>
      <c r="G102" s="24">
        <f t="shared" si="1"/>
        <v>0</v>
      </c>
      <c r="H102" s="25"/>
    </row>
    <row r="103" spans="1:8" x14ac:dyDescent="0.25">
      <c r="A103" s="34" t="s">
        <v>360</v>
      </c>
      <c r="B103" s="34" t="s">
        <v>361</v>
      </c>
      <c r="C103" s="34" t="s">
        <v>25</v>
      </c>
      <c r="D103" s="35">
        <v>78</v>
      </c>
      <c r="E103" s="36">
        <v>12.75</v>
      </c>
      <c r="F103" s="36"/>
      <c r="G103" s="24">
        <f t="shared" si="1"/>
        <v>0</v>
      </c>
      <c r="H103" s="25"/>
    </row>
    <row r="104" spans="1:8" x14ac:dyDescent="0.25">
      <c r="A104" s="34" t="s">
        <v>462</v>
      </c>
      <c r="B104" s="34" t="s">
        <v>463</v>
      </c>
      <c r="C104" s="34" t="s">
        <v>25</v>
      </c>
      <c r="D104" s="35">
        <v>197.1</v>
      </c>
      <c r="E104" s="36">
        <v>20.5</v>
      </c>
      <c r="F104" s="36"/>
      <c r="G104" s="24">
        <f t="shared" si="1"/>
        <v>0</v>
      </c>
      <c r="H104" s="25"/>
    </row>
    <row r="105" spans="1:8" x14ac:dyDescent="0.25">
      <c r="A105" s="34" t="s">
        <v>101</v>
      </c>
      <c r="B105" s="34" t="s">
        <v>102</v>
      </c>
      <c r="C105" s="34" t="s">
        <v>17</v>
      </c>
      <c r="D105" s="35">
        <v>62.699999999999996</v>
      </c>
      <c r="E105" s="36">
        <v>35.9</v>
      </c>
      <c r="F105" s="36"/>
      <c r="G105" s="24">
        <f t="shared" si="1"/>
        <v>0</v>
      </c>
      <c r="H105" s="25"/>
    </row>
    <row r="106" spans="1:8" x14ac:dyDescent="0.25">
      <c r="A106" s="34" t="s">
        <v>362</v>
      </c>
      <c r="B106" s="34" t="s">
        <v>363</v>
      </c>
      <c r="C106" s="34" t="s">
        <v>18</v>
      </c>
      <c r="D106" s="35">
        <v>355</v>
      </c>
      <c r="E106" s="36">
        <v>12.9</v>
      </c>
      <c r="F106" s="36"/>
      <c r="G106" s="24">
        <f t="shared" si="1"/>
        <v>0</v>
      </c>
      <c r="H106" s="25"/>
    </row>
    <row r="107" spans="1:8" x14ac:dyDescent="0.25">
      <c r="A107" s="34" t="s">
        <v>364</v>
      </c>
      <c r="B107" s="34" t="s">
        <v>363</v>
      </c>
      <c r="C107" s="34" t="s">
        <v>21</v>
      </c>
      <c r="D107" s="35">
        <v>80</v>
      </c>
      <c r="E107" s="36">
        <v>32.299999999999997</v>
      </c>
      <c r="F107" s="36"/>
      <c r="G107" s="24">
        <f t="shared" si="1"/>
        <v>0</v>
      </c>
      <c r="H107" s="25"/>
    </row>
    <row r="108" spans="1:8" x14ac:dyDescent="0.25">
      <c r="A108" s="34" t="s">
        <v>149</v>
      </c>
      <c r="B108" s="34" t="s">
        <v>150</v>
      </c>
      <c r="C108" s="34" t="s">
        <v>18</v>
      </c>
      <c r="D108" s="39" t="s">
        <v>128</v>
      </c>
      <c r="E108" s="36">
        <v>5.9</v>
      </c>
      <c r="F108" s="36"/>
      <c r="G108" s="24">
        <f t="shared" si="1"/>
        <v>0</v>
      </c>
      <c r="H108" s="25"/>
    </row>
    <row r="109" spans="1:8" ht="15.75" x14ac:dyDescent="0.25">
      <c r="A109" s="34" t="s">
        <v>260</v>
      </c>
      <c r="B109" s="34" t="s">
        <v>261</v>
      </c>
      <c r="C109" s="34" t="s">
        <v>18</v>
      </c>
      <c r="D109" s="39" t="s">
        <v>128</v>
      </c>
      <c r="E109" s="36">
        <v>5.9</v>
      </c>
      <c r="F109" s="36"/>
      <c r="G109" s="24">
        <f t="shared" si="1"/>
        <v>0</v>
      </c>
      <c r="H109" s="43"/>
    </row>
    <row r="110" spans="1:8" x14ac:dyDescent="0.25">
      <c r="A110" s="34" t="s">
        <v>232</v>
      </c>
      <c r="B110" s="34" t="s">
        <v>152</v>
      </c>
      <c r="C110" s="34" t="s">
        <v>18</v>
      </c>
      <c r="D110" s="35">
        <v>2680.5</v>
      </c>
      <c r="E110" s="36">
        <v>5.9</v>
      </c>
      <c r="F110" s="36"/>
      <c r="G110" s="24">
        <f t="shared" si="1"/>
        <v>0</v>
      </c>
      <c r="H110" s="25"/>
    </row>
    <row r="111" spans="1:8" x14ac:dyDescent="0.25">
      <c r="A111" s="34" t="s">
        <v>151</v>
      </c>
      <c r="B111" s="34" t="s">
        <v>152</v>
      </c>
      <c r="C111" s="34" t="s">
        <v>93</v>
      </c>
      <c r="D111" s="35">
        <v>314.25</v>
      </c>
      <c r="E111" s="36">
        <v>11.5</v>
      </c>
      <c r="F111" s="36"/>
      <c r="G111" s="24">
        <f t="shared" si="1"/>
        <v>0</v>
      </c>
      <c r="H111" s="25"/>
    </row>
    <row r="112" spans="1:8" ht="15.75" x14ac:dyDescent="0.25">
      <c r="A112" s="34" t="s">
        <v>183</v>
      </c>
      <c r="B112" s="34" t="s">
        <v>184</v>
      </c>
      <c r="C112" s="34" t="s">
        <v>18</v>
      </c>
      <c r="D112" s="35">
        <v>2484.9</v>
      </c>
      <c r="E112" s="36">
        <v>5.9</v>
      </c>
      <c r="F112" s="36"/>
      <c r="G112" s="24">
        <f t="shared" si="1"/>
        <v>0</v>
      </c>
      <c r="H112" s="43"/>
    </row>
    <row r="113" spans="1:8" ht="15.75" x14ac:dyDescent="0.25">
      <c r="A113" s="37" t="s">
        <v>208</v>
      </c>
      <c r="B113" s="37" t="s">
        <v>209</v>
      </c>
      <c r="C113" s="37" t="s">
        <v>91</v>
      </c>
      <c r="D113" s="35">
        <v>400</v>
      </c>
      <c r="E113" s="38">
        <v>1.9</v>
      </c>
      <c r="F113" s="38"/>
      <c r="G113" s="24">
        <f t="shared" si="1"/>
        <v>0</v>
      </c>
      <c r="H113" s="26" t="s">
        <v>448</v>
      </c>
    </row>
    <row r="114" spans="1:8" x14ac:dyDescent="0.25">
      <c r="A114" s="34" t="s">
        <v>236</v>
      </c>
      <c r="B114" s="34" t="s">
        <v>209</v>
      </c>
      <c r="C114" s="34" t="s">
        <v>93</v>
      </c>
      <c r="D114" s="35">
        <v>35.549999999999997</v>
      </c>
      <c r="E114" s="36">
        <v>11.25</v>
      </c>
      <c r="F114" s="36"/>
      <c r="G114" s="24">
        <f t="shared" si="1"/>
        <v>0</v>
      </c>
      <c r="H114" s="25"/>
    </row>
    <row r="115" spans="1:8" x14ac:dyDescent="0.25">
      <c r="A115" s="34" t="s">
        <v>185</v>
      </c>
      <c r="B115" s="34" t="s">
        <v>186</v>
      </c>
      <c r="C115" s="34" t="s">
        <v>18</v>
      </c>
      <c r="D115" s="35">
        <v>2131.7999999999997</v>
      </c>
      <c r="E115" s="36">
        <v>5.9</v>
      </c>
      <c r="F115" s="36"/>
      <c r="G115" s="24">
        <f t="shared" si="1"/>
        <v>0</v>
      </c>
      <c r="H115" s="25"/>
    </row>
    <row r="116" spans="1:8" ht="15.75" x14ac:dyDescent="0.25">
      <c r="A116" s="37" t="s">
        <v>210</v>
      </c>
      <c r="B116" s="37" t="s">
        <v>186</v>
      </c>
      <c r="C116" s="37" t="s">
        <v>91</v>
      </c>
      <c r="D116" s="35">
        <v>320</v>
      </c>
      <c r="E116" s="38">
        <v>1.9</v>
      </c>
      <c r="F116" s="38"/>
      <c r="G116" s="24">
        <f t="shared" si="1"/>
        <v>0</v>
      </c>
      <c r="H116" s="26" t="s">
        <v>448</v>
      </c>
    </row>
    <row r="117" spans="1:8" ht="15.75" x14ac:dyDescent="0.25">
      <c r="A117" s="34" t="s">
        <v>211</v>
      </c>
      <c r="B117" s="34" t="s">
        <v>212</v>
      </c>
      <c r="C117" s="34" t="s">
        <v>18</v>
      </c>
      <c r="D117" s="35">
        <v>1120.2</v>
      </c>
      <c r="E117" s="36">
        <v>5.9</v>
      </c>
      <c r="F117" s="36"/>
      <c r="G117" s="24">
        <f t="shared" si="1"/>
        <v>0</v>
      </c>
      <c r="H117" s="43"/>
    </row>
    <row r="118" spans="1:8" ht="15.75" x14ac:dyDescent="0.25">
      <c r="A118" s="37" t="s">
        <v>213</v>
      </c>
      <c r="B118" s="37" t="s">
        <v>212</v>
      </c>
      <c r="C118" s="37" t="s">
        <v>91</v>
      </c>
      <c r="D118" s="35">
        <v>1300</v>
      </c>
      <c r="E118" s="38">
        <v>1.9</v>
      </c>
      <c r="F118" s="38"/>
      <c r="G118" s="24">
        <f t="shared" si="1"/>
        <v>0</v>
      </c>
      <c r="H118" s="26" t="s">
        <v>448</v>
      </c>
    </row>
    <row r="119" spans="1:8" ht="15.75" x14ac:dyDescent="0.25">
      <c r="A119" s="37" t="s">
        <v>214</v>
      </c>
      <c r="B119" s="37" t="s">
        <v>215</v>
      </c>
      <c r="C119" s="37" t="s">
        <v>91</v>
      </c>
      <c r="D119" s="35">
        <v>680</v>
      </c>
      <c r="E119" s="38">
        <v>1.9</v>
      </c>
      <c r="F119" s="38"/>
      <c r="G119" s="24">
        <f t="shared" si="1"/>
        <v>0</v>
      </c>
      <c r="H119" s="26" t="s">
        <v>448</v>
      </c>
    </row>
    <row r="120" spans="1:8" x14ac:dyDescent="0.25">
      <c r="A120" s="34" t="s">
        <v>153</v>
      </c>
      <c r="B120" s="34" t="s">
        <v>33</v>
      </c>
      <c r="C120" s="34" t="s">
        <v>18</v>
      </c>
      <c r="D120" s="35">
        <v>5370.75</v>
      </c>
      <c r="E120" s="36">
        <v>6.2</v>
      </c>
      <c r="F120" s="36"/>
      <c r="G120" s="24">
        <f t="shared" si="1"/>
        <v>0</v>
      </c>
      <c r="H120" s="25"/>
    </row>
    <row r="121" spans="1:8" x14ac:dyDescent="0.25">
      <c r="A121" s="34" t="s">
        <v>32</v>
      </c>
      <c r="B121" s="34" t="s">
        <v>33</v>
      </c>
      <c r="C121" s="34" t="s">
        <v>17</v>
      </c>
      <c r="D121" s="35">
        <v>2433.2999999999997</v>
      </c>
      <c r="E121" s="36">
        <v>22.8</v>
      </c>
      <c r="F121" s="36"/>
      <c r="G121" s="24">
        <f t="shared" si="1"/>
        <v>0</v>
      </c>
      <c r="H121" s="25"/>
    </row>
    <row r="122" spans="1:8" x14ac:dyDescent="0.25">
      <c r="A122" s="34" t="s">
        <v>365</v>
      </c>
      <c r="B122" s="34" t="s">
        <v>33</v>
      </c>
      <c r="C122" s="34" t="s">
        <v>24</v>
      </c>
      <c r="D122" s="35">
        <v>50</v>
      </c>
      <c r="E122" s="36">
        <v>42.5</v>
      </c>
      <c r="F122" s="36"/>
      <c r="G122" s="24">
        <f t="shared" si="1"/>
        <v>0</v>
      </c>
      <c r="H122" s="25"/>
    </row>
    <row r="123" spans="1:8" x14ac:dyDescent="0.25">
      <c r="A123" s="34" t="s">
        <v>34</v>
      </c>
      <c r="B123" s="34" t="s">
        <v>35</v>
      </c>
      <c r="C123" s="34" t="s">
        <v>21</v>
      </c>
      <c r="D123" s="35">
        <v>912.15</v>
      </c>
      <c r="E123" s="36">
        <v>18.5</v>
      </c>
      <c r="F123" s="36"/>
      <c r="G123" s="24">
        <f t="shared" si="1"/>
        <v>0</v>
      </c>
      <c r="H123" s="25"/>
    </row>
    <row r="124" spans="1:8" x14ac:dyDescent="0.25">
      <c r="A124" s="34" t="s">
        <v>464</v>
      </c>
      <c r="B124" s="34" t="s">
        <v>35</v>
      </c>
      <c r="C124" s="34" t="s">
        <v>18</v>
      </c>
      <c r="D124" s="35">
        <v>765</v>
      </c>
      <c r="E124" s="36">
        <v>5.9</v>
      </c>
      <c r="F124" s="36"/>
      <c r="G124" s="24">
        <f t="shared" si="1"/>
        <v>0</v>
      </c>
      <c r="H124" s="25"/>
    </row>
    <row r="125" spans="1:8" x14ac:dyDescent="0.25">
      <c r="A125" s="34" t="s">
        <v>187</v>
      </c>
      <c r="B125" s="34" t="s">
        <v>188</v>
      </c>
      <c r="C125" s="34" t="s">
        <v>17</v>
      </c>
      <c r="D125" s="35">
        <v>25</v>
      </c>
      <c r="E125" s="36">
        <v>56.4</v>
      </c>
      <c r="F125" s="36"/>
      <c r="G125" s="24">
        <f t="shared" si="1"/>
        <v>0</v>
      </c>
      <c r="H125" s="25"/>
    </row>
    <row r="126" spans="1:8" x14ac:dyDescent="0.25">
      <c r="A126" s="34" t="s">
        <v>37</v>
      </c>
      <c r="B126" s="34" t="s">
        <v>36</v>
      </c>
      <c r="C126" s="34" t="s">
        <v>21</v>
      </c>
      <c r="D126" s="35">
        <v>875.55</v>
      </c>
      <c r="E126" s="36">
        <v>18.5</v>
      </c>
      <c r="F126" s="36"/>
      <c r="G126" s="24">
        <f t="shared" si="1"/>
        <v>0</v>
      </c>
      <c r="H126" s="25"/>
    </row>
    <row r="127" spans="1:8" x14ac:dyDescent="0.25">
      <c r="A127" s="34" t="s">
        <v>366</v>
      </c>
      <c r="B127" s="34" t="s">
        <v>36</v>
      </c>
      <c r="C127" s="34" t="s">
        <v>18</v>
      </c>
      <c r="D127" s="35">
        <v>765</v>
      </c>
      <c r="E127" s="36">
        <v>5.9</v>
      </c>
      <c r="F127" s="36"/>
      <c r="G127" s="24">
        <f t="shared" si="1"/>
        <v>0</v>
      </c>
      <c r="H127" s="25"/>
    </row>
    <row r="128" spans="1:8" x14ac:dyDescent="0.25">
      <c r="A128" s="34" t="s">
        <v>216</v>
      </c>
      <c r="B128" s="34" t="s">
        <v>217</v>
      </c>
      <c r="C128" s="34" t="s">
        <v>17</v>
      </c>
      <c r="D128" s="35">
        <v>25</v>
      </c>
      <c r="E128" s="36">
        <v>56.4</v>
      </c>
      <c r="F128" s="36"/>
      <c r="G128" s="24">
        <f t="shared" si="1"/>
        <v>0</v>
      </c>
      <c r="H128" s="25"/>
    </row>
    <row r="129" spans="1:8" x14ac:dyDescent="0.25">
      <c r="A129" s="34" t="s">
        <v>369</v>
      </c>
      <c r="B129" s="34" t="s">
        <v>368</v>
      </c>
      <c r="C129" s="34" t="s">
        <v>18</v>
      </c>
      <c r="D129" s="35">
        <v>450</v>
      </c>
      <c r="E129" s="36">
        <v>5.9</v>
      </c>
      <c r="F129" s="36"/>
      <c r="G129" s="24">
        <f t="shared" si="1"/>
        <v>0</v>
      </c>
      <c r="H129" s="25"/>
    </row>
    <row r="130" spans="1:8" x14ac:dyDescent="0.25">
      <c r="A130" s="34" t="s">
        <v>367</v>
      </c>
      <c r="B130" s="34" t="s">
        <v>368</v>
      </c>
      <c r="C130" s="34" t="s">
        <v>21</v>
      </c>
      <c r="D130" s="35">
        <v>237</v>
      </c>
      <c r="E130" s="36">
        <v>18.5</v>
      </c>
      <c r="F130" s="36"/>
      <c r="G130" s="24">
        <f t="shared" si="1"/>
        <v>0</v>
      </c>
      <c r="H130" s="25"/>
    </row>
    <row r="131" spans="1:8" x14ac:dyDescent="0.25">
      <c r="A131" s="34" t="s">
        <v>103</v>
      </c>
      <c r="B131" s="34" t="s">
        <v>104</v>
      </c>
      <c r="C131" s="34" t="s">
        <v>18</v>
      </c>
      <c r="D131" s="39" t="s">
        <v>128</v>
      </c>
      <c r="E131" s="36">
        <v>5.9</v>
      </c>
      <c r="F131" s="36"/>
      <c r="G131" s="24">
        <f t="shared" si="1"/>
        <v>0</v>
      </c>
      <c r="H131" s="25"/>
    </row>
    <row r="132" spans="1:8" x14ac:dyDescent="0.25">
      <c r="A132" s="34" t="s">
        <v>193</v>
      </c>
      <c r="B132" s="34" t="s">
        <v>104</v>
      </c>
      <c r="C132" s="34" t="s">
        <v>21</v>
      </c>
      <c r="D132" s="39" t="s">
        <v>128</v>
      </c>
      <c r="E132" s="36">
        <v>18.5</v>
      </c>
      <c r="F132" s="36"/>
      <c r="G132" s="24">
        <f t="shared" si="1"/>
        <v>0</v>
      </c>
      <c r="H132" s="25"/>
    </row>
    <row r="133" spans="1:8" x14ac:dyDescent="0.25">
      <c r="A133" s="34" t="s">
        <v>105</v>
      </c>
      <c r="B133" s="34" t="s">
        <v>106</v>
      </c>
      <c r="C133" s="34" t="s">
        <v>38</v>
      </c>
      <c r="D133" s="35">
        <v>220.65</v>
      </c>
      <c r="E133" s="36">
        <v>21.25</v>
      </c>
      <c r="F133" s="36"/>
      <c r="G133" s="24">
        <f t="shared" si="1"/>
        <v>0</v>
      </c>
      <c r="H133" s="25"/>
    </row>
    <row r="134" spans="1:8" x14ac:dyDescent="0.25">
      <c r="A134" s="34" t="s">
        <v>370</v>
      </c>
      <c r="B134" s="34" t="s">
        <v>371</v>
      </c>
      <c r="C134" s="34" t="s">
        <v>18</v>
      </c>
      <c r="D134" s="35">
        <v>209.85</v>
      </c>
      <c r="E134" s="36">
        <v>6.2</v>
      </c>
      <c r="F134" s="36"/>
      <c r="G134" s="24">
        <f t="shared" si="1"/>
        <v>0</v>
      </c>
      <c r="H134" s="25"/>
    </row>
    <row r="135" spans="1:8" ht="15.75" x14ac:dyDescent="0.25">
      <c r="A135" s="34" t="s">
        <v>372</v>
      </c>
      <c r="B135" s="34" t="s">
        <v>373</v>
      </c>
      <c r="C135" s="34" t="s">
        <v>18</v>
      </c>
      <c r="D135" s="35">
        <v>260.55</v>
      </c>
      <c r="E135" s="36">
        <v>5.9</v>
      </c>
      <c r="F135" s="36"/>
      <c r="G135" s="24">
        <f t="shared" si="1"/>
        <v>0</v>
      </c>
      <c r="H135" s="43"/>
    </row>
    <row r="136" spans="1:8" ht="15.75" x14ac:dyDescent="0.25">
      <c r="A136" s="37" t="s">
        <v>237</v>
      </c>
      <c r="B136" s="37" t="s">
        <v>155</v>
      </c>
      <c r="C136" s="37" t="s">
        <v>72</v>
      </c>
      <c r="D136" s="35">
        <v>1000</v>
      </c>
      <c r="E136" s="38">
        <v>2.6</v>
      </c>
      <c r="F136" s="38"/>
      <c r="G136" s="24">
        <f t="shared" si="1"/>
        <v>0</v>
      </c>
      <c r="H136" s="26" t="s">
        <v>448</v>
      </c>
    </row>
    <row r="137" spans="1:8" x14ac:dyDescent="0.25">
      <c r="A137" s="34" t="s">
        <v>154</v>
      </c>
      <c r="B137" s="34" t="s">
        <v>155</v>
      </c>
      <c r="C137" s="34" t="s">
        <v>25</v>
      </c>
      <c r="D137" s="35">
        <v>150</v>
      </c>
      <c r="E137" s="36">
        <v>12.75</v>
      </c>
      <c r="F137" s="36"/>
      <c r="G137" s="24">
        <f t="shared" si="1"/>
        <v>0</v>
      </c>
      <c r="H137" s="25"/>
    </row>
    <row r="138" spans="1:8" x14ac:dyDescent="0.25">
      <c r="A138" s="34" t="s">
        <v>465</v>
      </c>
      <c r="B138" s="34" t="s">
        <v>466</v>
      </c>
      <c r="C138" s="34" t="s">
        <v>18</v>
      </c>
      <c r="D138" s="35">
        <v>20.25</v>
      </c>
      <c r="E138" s="36">
        <v>6.7</v>
      </c>
      <c r="F138" s="36"/>
      <c r="G138" s="24">
        <f t="shared" si="1"/>
        <v>0</v>
      </c>
      <c r="H138" s="25"/>
    </row>
    <row r="139" spans="1:8" x14ac:dyDescent="0.25">
      <c r="A139" s="34" t="s">
        <v>189</v>
      </c>
      <c r="B139" s="34" t="s">
        <v>190</v>
      </c>
      <c r="C139" s="34" t="s">
        <v>18</v>
      </c>
      <c r="D139" s="35">
        <v>639.75</v>
      </c>
      <c r="E139" s="36">
        <v>6.7</v>
      </c>
      <c r="F139" s="36"/>
      <c r="G139" s="24">
        <f t="shared" ref="G139:G202" si="2">SUM(F139*E139)</f>
        <v>0</v>
      </c>
      <c r="H139" s="25"/>
    </row>
    <row r="140" spans="1:8" x14ac:dyDescent="0.25">
      <c r="A140" s="34" t="s">
        <v>262</v>
      </c>
      <c r="B140" s="34" t="s">
        <v>263</v>
      </c>
      <c r="C140" s="34" t="s">
        <v>18</v>
      </c>
      <c r="D140" s="39" t="s">
        <v>128</v>
      </c>
      <c r="E140" s="36">
        <v>6</v>
      </c>
      <c r="F140" s="36"/>
      <c r="G140" s="24">
        <f t="shared" si="2"/>
        <v>0</v>
      </c>
      <c r="H140" s="25"/>
    </row>
    <row r="141" spans="1:8" ht="15.75" x14ac:dyDescent="0.25">
      <c r="A141" s="34" t="s">
        <v>264</v>
      </c>
      <c r="B141" s="34" t="s">
        <v>265</v>
      </c>
      <c r="C141" s="34" t="s">
        <v>18</v>
      </c>
      <c r="D141" s="39" t="s">
        <v>128</v>
      </c>
      <c r="E141" s="36">
        <v>6</v>
      </c>
      <c r="F141" s="36"/>
      <c r="G141" s="24">
        <f t="shared" si="2"/>
        <v>0</v>
      </c>
      <c r="H141" s="43"/>
    </row>
    <row r="142" spans="1:8" ht="15.75" x14ac:dyDescent="0.25">
      <c r="A142" s="37" t="s">
        <v>238</v>
      </c>
      <c r="B142" s="37" t="s">
        <v>239</v>
      </c>
      <c r="C142" s="37" t="s">
        <v>204</v>
      </c>
      <c r="D142" s="35">
        <v>190</v>
      </c>
      <c r="E142" s="38">
        <v>1.45</v>
      </c>
      <c r="F142" s="38"/>
      <c r="G142" s="24">
        <f t="shared" si="2"/>
        <v>0</v>
      </c>
      <c r="H142" s="26" t="s">
        <v>448</v>
      </c>
    </row>
    <row r="143" spans="1:8" ht="15.75" x14ac:dyDescent="0.25">
      <c r="A143" s="37" t="s">
        <v>240</v>
      </c>
      <c r="B143" s="37" t="s">
        <v>241</v>
      </c>
      <c r="C143" s="37" t="s">
        <v>204</v>
      </c>
      <c r="D143" s="35">
        <v>192</v>
      </c>
      <c r="E143" s="38">
        <v>1.45</v>
      </c>
      <c r="F143" s="38"/>
      <c r="G143" s="24">
        <f t="shared" si="2"/>
        <v>0</v>
      </c>
      <c r="H143" s="26" t="s">
        <v>448</v>
      </c>
    </row>
    <row r="144" spans="1:8" x14ac:dyDescent="0.25">
      <c r="A144" s="34" t="s">
        <v>266</v>
      </c>
      <c r="B144" s="34" t="s">
        <v>267</v>
      </c>
      <c r="C144" s="34" t="s">
        <v>17</v>
      </c>
      <c r="D144" s="35">
        <v>163.79999999999998</v>
      </c>
      <c r="E144" s="36">
        <v>35.9</v>
      </c>
      <c r="F144" s="36"/>
      <c r="G144" s="24">
        <f t="shared" si="2"/>
        <v>0</v>
      </c>
      <c r="H144" s="25"/>
    </row>
    <row r="145" spans="1:8" x14ac:dyDescent="0.25">
      <c r="A145" s="34" t="s">
        <v>268</v>
      </c>
      <c r="B145" s="34" t="s">
        <v>269</v>
      </c>
      <c r="C145" s="34" t="s">
        <v>18</v>
      </c>
      <c r="D145" s="35">
        <v>2076</v>
      </c>
      <c r="E145" s="36">
        <v>6.2</v>
      </c>
      <c r="F145" s="36"/>
      <c r="G145" s="24">
        <f t="shared" si="2"/>
        <v>0</v>
      </c>
      <c r="H145" s="25"/>
    </row>
    <row r="146" spans="1:8" x14ac:dyDescent="0.25">
      <c r="A146" s="34" t="s">
        <v>270</v>
      </c>
      <c r="B146" s="34" t="s">
        <v>269</v>
      </c>
      <c r="C146" s="34" t="s">
        <v>21</v>
      </c>
      <c r="D146" s="35">
        <v>672.9</v>
      </c>
      <c r="E146" s="36">
        <v>16.399999999999999</v>
      </c>
      <c r="F146" s="36"/>
      <c r="G146" s="24">
        <f t="shared" si="2"/>
        <v>0</v>
      </c>
      <c r="H146" s="25"/>
    </row>
    <row r="147" spans="1:8" x14ac:dyDescent="0.25">
      <c r="A147" s="34" t="s">
        <v>271</v>
      </c>
      <c r="B147" s="34" t="s">
        <v>272</v>
      </c>
      <c r="C147" s="34" t="s">
        <v>18</v>
      </c>
      <c r="D147" s="35">
        <v>1164.75</v>
      </c>
      <c r="E147" s="36">
        <v>6.2</v>
      </c>
      <c r="F147" s="36"/>
      <c r="G147" s="24">
        <f t="shared" si="2"/>
        <v>0</v>
      </c>
      <c r="H147" s="25"/>
    </row>
    <row r="148" spans="1:8" x14ac:dyDescent="0.25">
      <c r="A148" s="34" t="s">
        <v>273</v>
      </c>
      <c r="B148" s="34" t="s">
        <v>272</v>
      </c>
      <c r="C148" s="34" t="s">
        <v>21</v>
      </c>
      <c r="D148" s="35">
        <v>420.15</v>
      </c>
      <c r="E148" s="36">
        <v>16.399999999999999</v>
      </c>
      <c r="F148" s="36"/>
      <c r="G148" s="24">
        <f t="shared" si="2"/>
        <v>0</v>
      </c>
      <c r="H148" s="25"/>
    </row>
    <row r="149" spans="1:8" x14ac:dyDescent="0.25">
      <c r="A149" s="34" t="s">
        <v>274</v>
      </c>
      <c r="B149" s="34" t="s">
        <v>275</v>
      </c>
      <c r="C149" s="34" t="s">
        <v>17</v>
      </c>
      <c r="D149" s="35">
        <v>548.25</v>
      </c>
      <c r="E149" s="36">
        <v>39</v>
      </c>
      <c r="F149" s="36"/>
      <c r="G149" s="24">
        <f t="shared" si="2"/>
        <v>0</v>
      </c>
      <c r="H149" s="25"/>
    </row>
    <row r="150" spans="1:8" x14ac:dyDescent="0.25">
      <c r="A150" s="34" t="s">
        <v>575</v>
      </c>
      <c r="B150" s="34" t="s">
        <v>275</v>
      </c>
      <c r="C150" s="34" t="s">
        <v>24</v>
      </c>
      <c r="D150" s="35">
        <v>153</v>
      </c>
      <c r="E150" s="36">
        <v>48.2</v>
      </c>
      <c r="F150" s="36"/>
      <c r="G150" s="24">
        <f t="shared" si="2"/>
        <v>0</v>
      </c>
      <c r="H150" s="25"/>
    </row>
    <row r="151" spans="1:8" x14ac:dyDescent="0.25">
      <c r="A151" s="34" t="s">
        <v>276</v>
      </c>
      <c r="B151" s="34" t="s">
        <v>277</v>
      </c>
      <c r="C151" s="34" t="s">
        <v>18</v>
      </c>
      <c r="D151" s="35">
        <v>373.95</v>
      </c>
      <c r="E151" s="36">
        <v>6.2</v>
      </c>
      <c r="F151" s="36"/>
      <c r="G151" s="24">
        <f t="shared" si="2"/>
        <v>0</v>
      </c>
      <c r="H151" s="25"/>
    </row>
    <row r="152" spans="1:8" x14ac:dyDescent="0.25">
      <c r="A152" s="34" t="s">
        <v>278</v>
      </c>
      <c r="B152" s="34" t="s">
        <v>277</v>
      </c>
      <c r="C152" s="34" t="s">
        <v>21</v>
      </c>
      <c r="D152" s="35">
        <v>356.55</v>
      </c>
      <c r="E152" s="36">
        <v>16.399999999999999</v>
      </c>
      <c r="F152" s="36"/>
      <c r="G152" s="24">
        <f t="shared" si="2"/>
        <v>0</v>
      </c>
      <c r="H152" s="25"/>
    </row>
    <row r="153" spans="1:8" x14ac:dyDescent="0.25">
      <c r="A153" s="34" t="s">
        <v>279</v>
      </c>
      <c r="B153" s="34" t="s">
        <v>280</v>
      </c>
      <c r="C153" s="34" t="s">
        <v>18</v>
      </c>
      <c r="D153" s="35">
        <v>1773.8999999999999</v>
      </c>
      <c r="E153" s="36">
        <v>6.2</v>
      </c>
      <c r="F153" s="36"/>
      <c r="G153" s="24">
        <f t="shared" si="2"/>
        <v>0</v>
      </c>
      <c r="H153" s="25"/>
    </row>
    <row r="154" spans="1:8" x14ac:dyDescent="0.25">
      <c r="A154" s="34" t="s">
        <v>281</v>
      </c>
      <c r="B154" s="34" t="s">
        <v>280</v>
      </c>
      <c r="C154" s="34" t="s">
        <v>21</v>
      </c>
      <c r="D154" s="35">
        <v>435</v>
      </c>
      <c r="E154" s="36">
        <v>16.399999999999999</v>
      </c>
      <c r="F154" s="36"/>
      <c r="G154" s="24">
        <f t="shared" si="2"/>
        <v>0</v>
      </c>
      <c r="H154" s="25"/>
    </row>
    <row r="155" spans="1:8" x14ac:dyDescent="0.25">
      <c r="A155" s="34" t="s">
        <v>282</v>
      </c>
      <c r="B155" s="34" t="s">
        <v>283</v>
      </c>
      <c r="C155" s="34" t="s">
        <v>18</v>
      </c>
      <c r="D155" s="35">
        <v>144.15</v>
      </c>
      <c r="E155" s="36">
        <v>5.6</v>
      </c>
      <c r="F155" s="36"/>
      <c r="G155" s="24">
        <f t="shared" si="2"/>
        <v>0</v>
      </c>
      <c r="H155" s="25"/>
    </row>
    <row r="156" spans="1:8" x14ac:dyDescent="0.25">
      <c r="A156" s="34" t="s">
        <v>467</v>
      </c>
      <c r="B156" s="34" t="s">
        <v>285</v>
      </c>
      <c r="C156" s="34" t="s">
        <v>21</v>
      </c>
      <c r="D156" s="35">
        <v>15</v>
      </c>
      <c r="E156" s="36">
        <v>16.399999999999999</v>
      </c>
      <c r="F156" s="36"/>
      <c r="G156" s="24">
        <f t="shared" si="2"/>
        <v>0</v>
      </c>
      <c r="H156" s="25"/>
    </row>
    <row r="157" spans="1:8" x14ac:dyDescent="0.25">
      <c r="A157" s="34" t="s">
        <v>284</v>
      </c>
      <c r="B157" s="34" t="s">
        <v>285</v>
      </c>
      <c r="C157" s="34" t="s">
        <v>18</v>
      </c>
      <c r="D157" s="35">
        <v>7.5</v>
      </c>
      <c r="E157" s="36">
        <v>6.2</v>
      </c>
      <c r="F157" s="36"/>
      <c r="G157" s="24">
        <f t="shared" si="2"/>
        <v>0</v>
      </c>
      <c r="H157" s="25"/>
    </row>
    <row r="158" spans="1:8" x14ac:dyDescent="0.25">
      <c r="A158" s="34" t="s">
        <v>286</v>
      </c>
      <c r="B158" s="34" t="s">
        <v>287</v>
      </c>
      <c r="C158" s="34" t="s">
        <v>21</v>
      </c>
      <c r="D158" s="35">
        <v>202.79999999999998</v>
      </c>
      <c r="E158" s="36">
        <v>16.399999999999999</v>
      </c>
      <c r="F158" s="36"/>
      <c r="G158" s="24">
        <f t="shared" si="2"/>
        <v>0</v>
      </c>
      <c r="H158" s="25"/>
    </row>
    <row r="159" spans="1:8" x14ac:dyDescent="0.25">
      <c r="A159" s="34" t="s">
        <v>288</v>
      </c>
      <c r="B159" s="34" t="s">
        <v>287</v>
      </c>
      <c r="C159" s="34" t="s">
        <v>18</v>
      </c>
      <c r="D159" s="35">
        <v>60</v>
      </c>
      <c r="E159" s="36">
        <v>6.2</v>
      </c>
      <c r="F159" s="36"/>
      <c r="G159" s="24">
        <f t="shared" si="2"/>
        <v>0</v>
      </c>
      <c r="H159" s="25"/>
    </row>
    <row r="160" spans="1:8" x14ac:dyDescent="0.25">
      <c r="A160" s="34" t="s">
        <v>289</v>
      </c>
      <c r="B160" s="34" t="s">
        <v>290</v>
      </c>
      <c r="C160" s="34" t="s">
        <v>18</v>
      </c>
      <c r="D160" s="35">
        <v>657</v>
      </c>
      <c r="E160" s="36">
        <v>5.6</v>
      </c>
      <c r="F160" s="36"/>
      <c r="G160" s="24">
        <f t="shared" si="2"/>
        <v>0</v>
      </c>
      <c r="H160" s="25"/>
    </row>
    <row r="161" spans="1:8" x14ac:dyDescent="0.25">
      <c r="A161" s="34" t="s">
        <v>291</v>
      </c>
      <c r="B161" s="34" t="s">
        <v>290</v>
      </c>
      <c r="C161" s="34" t="s">
        <v>21</v>
      </c>
      <c r="D161" s="35">
        <v>7.6499999999999995</v>
      </c>
      <c r="E161" s="36">
        <v>15.9</v>
      </c>
      <c r="F161" s="36"/>
      <c r="G161" s="24">
        <f t="shared" si="2"/>
        <v>0</v>
      </c>
      <c r="H161" s="25"/>
    </row>
    <row r="162" spans="1:8" x14ac:dyDescent="0.25">
      <c r="A162" s="34" t="s">
        <v>218</v>
      </c>
      <c r="B162" s="34" t="s">
        <v>219</v>
      </c>
      <c r="C162" s="34" t="s">
        <v>17</v>
      </c>
      <c r="D162" s="35">
        <v>498</v>
      </c>
      <c r="E162" s="36">
        <v>39</v>
      </c>
      <c r="F162" s="36"/>
      <c r="G162" s="24">
        <f t="shared" si="2"/>
        <v>0</v>
      </c>
      <c r="H162" s="25"/>
    </row>
    <row r="163" spans="1:8" x14ac:dyDescent="0.25">
      <c r="A163" s="34" t="s">
        <v>292</v>
      </c>
      <c r="B163" s="34" t="s">
        <v>219</v>
      </c>
      <c r="C163" s="34" t="s">
        <v>24</v>
      </c>
      <c r="D163" s="35">
        <v>79</v>
      </c>
      <c r="E163" s="36">
        <v>48.2</v>
      </c>
      <c r="F163" s="36"/>
      <c r="G163" s="24">
        <f t="shared" si="2"/>
        <v>0</v>
      </c>
      <c r="H163" s="25"/>
    </row>
    <row r="164" spans="1:8" x14ac:dyDescent="0.25">
      <c r="A164" s="34" t="s">
        <v>220</v>
      </c>
      <c r="B164" s="34" t="s">
        <v>221</v>
      </c>
      <c r="C164" s="34" t="s">
        <v>17</v>
      </c>
      <c r="D164" s="35">
        <v>743</v>
      </c>
      <c r="E164" s="36">
        <v>39</v>
      </c>
      <c r="F164" s="36"/>
      <c r="G164" s="24">
        <f t="shared" si="2"/>
        <v>0</v>
      </c>
      <c r="H164" s="25"/>
    </row>
    <row r="165" spans="1:8" x14ac:dyDescent="0.25">
      <c r="A165" s="34" t="s">
        <v>293</v>
      </c>
      <c r="B165" s="34" t="s">
        <v>221</v>
      </c>
      <c r="C165" s="34" t="s">
        <v>24</v>
      </c>
      <c r="D165" s="35">
        <v>61</v>
      </c>
      <c r="E165" s="36">
        <v>48.2</v>
      </c>
      <c r="F165" s="36"/>
      <c r="G165" s="24">
        <f t="shared" si="2"/>
        <v>0</v>
      </c>
      <c r="H165" s="25"/>
    </row>
    <row r="166" spans="1:8" x14ac:dyDescent="0.25">
      <c r="A166" s="34" t="s">
        <v>41</v>
      </c>
      <c r="B166" s="34" t="s">
        <v>40</v>
      </c>
      <c r="C166" s="34" t="s">
        <v>18</v>
      </c>
      <c r="D166" s="35">
        <v>8000</v>
      </c>
      <c r="E166" s="36">
        <v>6.2</v>
      </c>
      <c r="F166" s="36"/>
      <c r="G166" s="24">
        <f t="shared" si="2"/>
        <v>0</v>
      </c>
      <c r="H166" s="25"/>
    </row>
    <row r="167" spans="1:8" x14ac:dyDescent="0.25">
      <c r="A167" s="34" t="s">
        <v>39</v>
      </c>
      <c r="B167" s="34" t="s">
        <v>40</v>
      </c>
      <c r="C167" s="34" t="s">
        <v>21</v>
      </c>
      <c r="D167" s="35">
        <v>558.75</v>
      </c>
      <c r="E167" s="36">
        <v>16.399999999999999</v>
      </c>
      <c r="F167" s="36"/>
      <c r="G167" s="24">
        <f t="shared" si="2"/>
        <v>0</v>
      </c>
      <c r="H167" s="25"/>
    </row>
    <row r="168" spans="1:8" x14ac:dyDescent="0.25">
      <c r="A168" s="34" t="s">
        <v>294</v>
      </c>
      <c r="B168" s="34" t="s">
        <v>295</v>
      </c>
      <c r="C168" s="34" t="s">
        <v>17</v>
      </c>
      <c r="D168" s="39" t="s">
        <v>128</v>
      </c>
      <c r="E168" s="36">
        <v>22.8</v>
      </c>
      <c r="F168" s="36"/>
      <c r="G168" s="24">
        <f t="shared" si="2"/>
        <v>0</v>
      </c>
      <c r="H168" s="25"/>
    </row>
    <row r="169" spans="1:8" x14ac:dyDescent="0.25">
      <c r="A169" s="34" t="s">
        <v>222</v>
      </c>
      <c r="B169" s="34" t="s">
        <v>223</v>
      </c>
      <c r="C169" s="34" t="s">
        <v>38</v>
      </c>
      <c r="D169" s="35">
        <v>317.39999999999998</v>
      </c>
      <c r="E169" s="36">
        <v>21.25</v>
      </c>
      <c r="F169" s="36"/>
      <c r="G169" s="24">
        <f t="shared" si="2"/>
        <v>0</v>
      </c>
      <c r="H169" s="25"/>
    </row>
    <row r="170" spans="1:8" x14ac:dyDescent="0.25">
      <c r="A170" s="34" t="s">
        <v>42</v>
      </c>
      <c r="B170" s="34" t="s">
        <v>43</v>
      </c>
      <c r="C170" s="34" t="s">
        <v>38</v>
      </c>
      <c r="D170" s="35">
        <v>330.59999999999997</v>
      </c>
      <c r="E170" s="36">
        <v>21.25</v>
      </c>
      <c r="F170" s="36"/>
      <c r="G170" s="24">
        <f t="shared" si="2"/>
        <v>0</v>
      </c>
      <c r="H170" s="25"/>
    </row>
    <row r="171" spans="1:8" x14ac:dyDescent="0.25">
      <c r="A171" s="34" t="s">
        <v>44</v>
      </c>
      <c r="B171" s="34" t="s">
        <v>45</v>
      </c>
      <c r="C171" s="34" t="s">
        <v>38</v>
      </c>
      <c r="D171" s="35">
        <v>359.7</v>
      </c>
      <c r="E171" s="36">
        <v>21.25</v>
      </c>
      <c r="F171" s="36"/>
      <c r="G171" s="24">
        <f t="shared" si="2"/>
        <v>0</v>
      </c>
      <c r="H171" s="25"/>
    </row>
    <row r="172" spans="1:8" x14ac:dyDescent="0.25">
      <c r="A172" s="34" t="s">
        <v>107</v>
      </c>
      <c r="B172" s="34" t="s">
        <v>108</v>
      </c>
      <c r="C172" s="34" t="s">
        <v>21</v>
      </c>
      <c r="D172" s="35">
        <v>124.64999999999999</v>
      </c>
      <c r="E172" s="36">
        <v>23.7</v>
      </c>
      <c r="F172" s="36"/>
      <c r="G172" s="24">
        <f t="shared" si="2"/>
        <v>0</v>
      </c>
      <c r="H172" s="25"/>
    </row>
    <row r="173" spans="1:8" x14ac:dyDescent="0.25">
      <c r="A173" s="34" t="s">
        <v>375</v>
      </c>
      <c r="B173" s="34" t="s">
        <v>157</v>
      </c>
      <c r="C173" s="34" t="s">
        <v>18</v>
      </c>
      <c r="D173" s="35">
        <v>357</v>
      </c>
      <c r="E173" s="36">
        <v>5.9</v>
      </c>
      <c r="F173" s="36"/>
      <c r="G173" s="24">
        <f t="shared" si="2"/>
        <v>0</v>
      </c>
      <c r="H173" s="25"/>
    </row>
    <row r="174" spans="1:8" x14ac:dyDescent="0.25">
      <c r="A174" s="34" t="s">
        <v>156</v>
      </c>
      <c r="B174" s="34" t="s">
        <v>157</v>
      </c>
      <c r="C174" s="34" t="s">
        <v>21</v>
      </c>
      <c r="D174" s="35">
        <v>224.25</v>
      </c>
      <c r="E174" s="36">
        <v>18.5</v>
      </c>
      <c r="F174" s="36"/>
      <c r="G174" s="24">
        <f t="shared" si="2"/>
        <v>0</v>
      </c>
      <c r="H174" s="25"/>
    </row>
    <row r="175" spans="1:8" x14ac:dyDescent="0.25">
      <c r="A175" s="34" t="s">
        <v>374</v>
      </c>
      <c r="B175" s="34" t="s">
        <v>157</v>
      </c>
      <c r="C175" s="34" t="s">
        <v>17</v>
      </c>
      <c r="D175" s="35">
        <v>25</v>
      </c>
      <c r="E175" s="36">
        <v>20</v>
      </c>
      <c r="F175" s="36"/>
      <c r="G175" s="24">
        <f t="shared" si="2"/>
        <v>0</v>
      </c>
      <c r="H175" s="25"/>
    </row>
    <row r="176" spans="1:8" x14ac:dyDescent="0.25">
      <c r="A176" s="34" t="s">
        <v>376</v>
      </c>
      <c r="B176" s="34" t="s">
        <v>377</v>
      </c>
      <c r="C176" s="34" t="s">
        <v>17</v>
      </c>
      <c r="D176" s="35">
        <v>25</v>
      </c>
      <c r="E176" s="36">
        <v>27.25</v>
      </c>
      <c r="F176" s="36"/>
      <c r="G176" s="24">
        <f t="shared" si="2"/>
        <v>0</v>
      </c>
      <c r="H176" s="25"/>
    </row>
    <row r="177" spans="1:8" x14ac:dyDescent="0.25">
      <c r="A177" s="34" t="s">
        <v>296</v>
      </c>
      <c r="B177" s="34" t="s">
        <v>297</v>
      </c>
      <c r="C177" s="34" t="s">
        <v>18</v>
      </c>
      <c r="D177" s="35">
        <v>471.75</v>
      </c>
      <c r="E177" s="36">
        <v>8.25</v>
      </c>
      <c r="F177" s="36"/>
      <c r="G177" s="24">
        <f t="shared" si="2"/>
        <v>0</v>
      </c>
      <c r="H177" s="25"/>
    </row>
    <row r="178" spans="1:8" x14ac:dyDescent="0.25">
      <c r="A178" s="34" t="s">
        <v>468</v>
      </c>
      <c r="B178" s="34" t="s">
        <v>469</v>
      </c>
      <c r="C178" s="34" t="s">
        <v>18</v>
      </c>
      <c r="D178" s="39" t="s">
        <v>128</v>
      </c>
      <c r="E178" s="36">
        <v>5.6</v>
      </c>
      <c r="F178" s="36"/>
      <c r="G178" s="24">
        <f t="shared" si="2"/>
        <v>0</v>
      </c>
      <c r="H178" s="25"/>
    </row>
    <row r="179" spans="1:8" x14ac:dyDescent="0.25">
      <c r="A179" s="34" t="s">
        <v>378</v>
      </c>
      <c r="B179" s="34" t="s">
        <v>379</v>
      </c>
      <c r="C179" s="34" t="s">
        <v>17</v>
      </c>
      <c r="D179" s="35">
        <v>37.5</v>
      </c>
      <c r="E179" s="36">
        <v>66.599999999999994</v>
      </c>
      <c r="F179" s="36"/>
      <c r="G179" s="24">
        <f t="shared" si="2"/>
        <v>0</v>
      </c>
      <c r="H179" s="25"/>
    </row>
    <row r="180" spans="1:8" x14ac:dyDescent="0.25">
      <c r="A180" s="34" t="s">
        <v>46</v>
      </c>
      <c r="B180" s="34" t="s">
        <v>47</v>
      </c>
      <c r="C180" s="34" t="s">
        <v>17</v>
      </c>
      <c r="D180" s="35">
        <v>2188.65</v>
      </c>
      <c r="E180" s="36">
        <v>66.599999999999994</v>
      </c>
      <c r="F180" s="36"/>
      <c r="G180" s="24">
        <f t="shared" si="2"/>
        <v>0</v>
      </c>
      <c r="H180" s="25"/>
    </row>
    <row r="181" spans="1:8" x14ac:dyDescent="0.25">
      <c r="A181" s="34" t="s">
        <v>48</v>
      </c>
      <c r="B181" s="34" t="s">
        <v>47</v>
      </c>
      <c r="C181" s="34" t="s">
        <v>18</v>
      </c>
      <c r="D181" s="35">
        <v>2025.8999999999999</v>
      </c>
      <c r="E181" s="36">
        <v>10.3</v>
      </c>
      <c r="F181" s="36"/>
      <c r="G181" s="24">
        <f t="shared" si="2"/>
        <v>0</v>
      </c>
      <c r="H181" s="25"/>
    </row>
    <row r="182" spans="1:8" x14ac:dyDescent="0.25">
      <c r="A182" s="34" t="s">
        <v>202</v>
      </c>
      <c r="B182" s="34" t="s">
        <v>47</v>
      </c>
      <c r="C182" s="34" t="s">
        <v>93</v>
      </c>
      <c r="D182" s="35">
        <v>747.6</v>
      </c>
      <c r="E182" s="36">
        <v>16.100000000000001</v>
      </c>
      <c r="F182" s="36"/>
      <c r="G182" s="24">
        <f t="shared" si="2"/>
        <v>0</v>
      </c>
      <c r="H182" s="25"/>
    </row>
    <row r="183" spans="1:8" x14ac:dyDescent="0.25">
      <c r="A183" s="34" t="s">
        <v>380</v>
      </c>
      <c r="B183" s="34" t="s">
        <v>47</v>
      </c>
      <c r="C183" s="34" t="s">
        <v>24</v>
      </c>
      <c r="D183" s="35">
        <v>150</v>
      </c>
      <c r="E183" s="36">
        <v>82</v>
      </c>
      <c r="F183" s="36"/>
      <c r="G183" s="24">
        <f t="shared" si="2"/>
        <v>0</v>
      </c>
      <c r="H183" s="25"/>
    </row>
    <row r="184" spans="1:8" x14ac:dyDescent="0.25">
      <c r="A184" s="34" t="s">
        <v>381</v>
      </c>
      <c r="B184" s="34" t="s">
        <v>382</v>
      </c>
      <c r="C184" s="34" t="s">
        <v>17</v>
      </c>
      <c r="D184" s="35">
        <v>402.59999999999997</v>
      </c>
      <c r="E184" s="36">
        <v>66.599999999999994</v>
      </c>
      <c r="F184" s="36"/>
      <c r="G184" s="24">
        <f t="shared" si="2"/>
        <v>0</v>
      </c>
      <c r="H184" s="25"/>
    </row>
    <row r="185" spans="1:8" x14ac:dyDescent="0.25">
      <c r="A185" s="34" t="s">
        <v>383</v>
      </c>
      <c r="B185" s="34" t="s">
        <v>384</v>
      </c>
      <c r="C185" s="34" t="s">
        <v>17</v>
      </c>
      <c r="D185" s="35">
        <v>29.25</v>
      </c>
      <c r="E185" s="36">
        <v>46</v>
      </c>
      <c r="F185" s="36"/>
      <c r="G185" s="24">
        <f t="shared" si="2"/>
        <v>0</v>
      </c>
      <c r="H185" s="25"/>
    </row>
    <row r="186" spans="1:8" x14ac:dyDescent="0.25">
      <c r="A186" s="34" t="s">
        <v>385</v>
      </c>
      <c r="B186" s="34" t="s">
        <v>386</v>
      </c>
      <c r="C186" s="34" t="s">
        <v>17</v>
      </c>
      <c r="D186" s="35">
        <v>21.9</v>
      </c>
      <c r="E186" s="36">
        <v>56.4</v>
      </c>
      <c r="F186" s="36"/>
      <c r="G186" s="24">
        <f t="shared" si="2"/>
        <v>0</v>
      </c>
      <c r="H186" s="25"/>
    </row>
    <row r="187" spans="1:8" x14ac:dyDescent="0.25">
      <c r="A187" s="34" t="s">
        <v>387</v>
      </c>
      <c r="B187" s="34" t="s">
        <v>388</v>
      </c>
      <c r="C187" s="34" t="s">
        <v>17</v>
      </c>
      <c r="D187" s="35">
        <v>827.25</v>
      </c>
      <c r="E187" s="36">
        <v>51.3</v>
      </c>
      <c r="F187" s="36"/>
      <c r="G187" s="24">
        <f t="shared" si="2"/>
        <v>0</v>
      </c>
      <c r="H187" s="25"/>
    </row>
    <row r="188" spans="1:8" x14ac:dyDescent="0.25">
      <c r="A188" s="34" t="s">
        <v>389</v>
      </c>
      <c r="B188" s="34" t="s">
        <v>388</v>
      </c>
      <c r="C188" s="34" t="s">
        <v>24</v>
      </c>
      <c r="D188" s="35">
        <v>25</v>
      </c>
      <c r="E188" s="36">
        <v>82</v>
      </c>
      <c r="F188" s="36"/>
      <c r="G188" s="24">
        <f t="shared" si="2"/>
        <v>0</v>
      </c>
      <c r="H188" s="25"/>
    </row>
    <row r="189" spans="1:8" x14ac:dyDescent="0.25">
      <c r="A189" s="34" t="s">
        <v>160</v>
      </c>
      <c r="B189" s="34" t="s">
        <v>159</v>
      </c>
      <c r="C189" s="34" t="s">
        <v>21</v>
      </c>
      <c r="D189" s="35">
        <v>712.19999999999993</v>
      </c>
      <c r="E189" s="36">
        <v>22.6</v>
      </c>
      <c r="F189" s="36"/>
      <c r="G189" s="24">
        <f t="shared" si="2"/>
        <v>0</v>
      </c>
      <c r="H189" s="25"/>
    </row>
    <row r="190" spans="1:8" ht="15.75" x14ac:dyDescent="0.25">
      <c r="A190" s="34" t="s">
        <v>158</v>
      </c>
      <c r="B190" s="34" t="s">
        <v>159</v>
      </c>
      <c r="C190" s="34" t="s">
        <v>18</v>
      </c>
      <c r="D190" s="35">
        <v>516.9</v>
      </c>
      <c r="E190" s="36">
        <v>6</v>
      </c>
      <c r="F190" s="36"/>
      <c r="G190" s="24">
        <f t="shared" si="2"/>
        <v>0</v>
      </c>
      <c r="H190" s="43"/>
    </row>
    <row r="191" spans="1:8" x14ac:dyDescent="0.25">
      <c r="A191" s="34" t="s">
        <v>390</v>
      </c>
      <c r="B191" s="34" t="s">
        <v>159</v>
      </c>
      <c r="C191" s="34" t="s">
        <v>24</v>
      </c>
      <c r="D191" s="35">
        <v>526</v>
      </c>
      <c r="E191" s="36">
        <v>42.5</v>
      </c>
      <c r="F191" s="36"/>
      <c r="G191" s="24">
        <f t="shared" si="2"/>
        <v>0</v>
      </c>
      <c r="H191" s="25"/>
    </row>
    <row r="192" spans="1:8" x14ac:dyDescent="0.25">
      <c r="A192" s="34" t="s">
        <v>161</v>
      </c>
      <c r="B192" s="34" t="s">
        <v>74</v>
      </c>
      <c r="C192" s="34" t="s">
        <v>21</v>
      </c>
      <c r="D192" s="35">
        <v>803.69999999999993</v>
      </c>
      <c r="E192" s="36">
        <v>20.5</v>
      </c>
      <c r="F192" s="36"/>
      <c r="G192" s="24">
        <f t="shared" si="2"/>
        <v>0</v>
      </c>
      <c r="H192" s="25"/>
    </row>
    <row r="193" spans="1:8" x14ac:dyDescent="0.25">
      <c r="A193" s="34" t="s">
        <v>391</v>
      </c>
      <c r="B193" s="34" t="s">
        <v>74</v>
      </c>
      <c r="C193" s="34" t="s">
        <v>18</v>
      </c>
      <c r="D193" s="35">
        <v>795.6</v>
      </c>
      <c r="E193" s="36">
        <v>6</v>
      </c>
      <c r="F193" s="36"/>
      <c r="G193" s="24">
        <f t="shared" si="2"/>
        <v>0</v>
      </c>
      <c r="H193" s="25"/>
    </row>
    <row r="194" spans="1:8" ht="15.75" x14ac:dyDescent="0.25">
      <c r="A194" s="37" t="s">
        <v>73</v>
      </c>
      <c r="B194" s="37" t="s">
        <v>74</v>
      </c>
      <c r="C194" s="37" t="s">
        <v>72</v>
      </c>
      <c r="D194" s="35">
        <v>6996</v>
      </c>
      <c r="E194" s="38">
        <v>1.35</v>
      </c>
      <c r="F194" s="38"/>
      <c r="G194" s="24">
        <f t="shared" si="2"/>
        <v>0</v>
      </c>
      <c r="H194" s="26" t="s">
        <v>448</v>
      </c>
    </row>
    <row r="195" spans="1:8" x14ac:dyDescent="0.25">
      <c r="A195" s="34" t="s">
        <v>392</v>
      </c>
      <c r="B195" s="34" t="s">
        <v>74</v>
      </c>
      <c r="C195" s="34" t="s">
        <v>24</v>
      </c>
      <c r="D195" s="35">
        <v>681</v>
      </c>
      <c r="E195" s="36">
        <v>42.5</v>
      </c>
      <c r="F195" s="36"/>
      <c r="G195" s="24">
        <f t="shared" si="2"/>
        <v>0</v>
      </c>
      <c r="H195" s="25"/>
    </row>
    <row r="196" spans="1:8" x14ac:dyDescent="0.25">
      <c r="A196" s="34" t="s">
        <v>129</v>
      </c>
      <c r="B196" s="34" t="s">
        <v>162</v>
      </c>
      <c r="C196" s="34" t="s">
        <v>24</v>
      </c>
      <c r="D196" s="35">
        <v>119</v>
      </c>
      <c r="E196" s="36">
        <v>42.5</v>
      </c>
      <c r="F196" s="36"/>
      <c r="G196" s="24">
        <f t="shared" si="2"/>
        <v>0</v>
      </c>
      <c r="H196" s="25"/>
    </row>
    <row r="197" spans="1:8" x14ac:dyDescent="0.25">
      <c r="A197" s="34" t="s">
        <v>393</v>
      </c>
      <c r="B197" s="34" t="s">
        <v>394</v>
      </c>
      <c r="C197" s="34" t="s">
        <v>18</v>
      </c>
      <c r="D197" s="35">
        <v>325.5</v>
      </c>
      <c r="E197" s="36">
        <v>6</v>
      </c>
      <c r="F197" s="36"/>
      <c r="G197" s="24">
        <f t="shared" si="2"/>
        <v>0</v>
      </c>
      <c r="H197" s="25"/>
    </row>
    <row r="198" spans="1:8" x14ac:dyDescent="0.25">
      <c r="A198" s="34" t="s">
        <v>395</v>
      </c>
      <c r="B198" s="34" t="s">
        <v>394</v>
      </c>
      <c r="C198" s="34" t="s">
        <v>21</v>
      </c>
      <c r="D198" s="35">
        <v>264</v>
      </c>
      <c r="E198" s="36">
        <v>20.5</v>
      </c>
      <c r="F198" s="36"/>
      <c r="G198" s="24">
        <f t="shared" si="2"/>
        <v>0</v>
      </c>
      <c r="H198" s="25"/>
    </row>
    <row r="199" spans="1:8" x14ac:dyDescent="0.25">
      <c r="A199" s="34" t="s">
        <v>396</v>
      </c>
      <c r="B199" s="34" t="s">
        <v>394</v>
      </c>
      <c r="C199" s="34" t="s">
        <v>24</v>
      </c>
      <c r="D199" s="35">
        <v>171</v>
      </c>
      <c r="E199" s="36">
        <v>42.5</v>
      </c>
      <c r="F199" s="36"/>
      <c r="G199" s="24">
        <f t="shared" si="2"/>
        <v>0</v>
      </c>
      <c r="H199" s="25"/>
    </row>
    <row r="200" spans="1:8" ht="15.75" x14ac:dyDescent="0.25">
      <c r="A200" s="34" t="s">
        <v>470</v>
      </c>
      <c r="B200" s="34" t="s">
        <v>471</v>
      </c>
      <c r="C200" s="34" t="s">
        <v>17</v>
      </c>
      <c r="D200" s="35">
        <v>52.5</v>
      </c>
      <c r="E200" s="36">
        <v>46</v>
      </c>
      <c r="F200" s="36"/>
      <c r="G200" s="24">
        <f t="shared" si="2"/>
        <v>0</v>
      </c>
      <c r="H200" s="43"/>
    </row>
    <row r="201" spans="1:8" x14ac:dyDescent="0.25">
      <c r="A201" s="34" t="s">
        <v>397</v>
      </c>
      <c r="B201" s="34" t="s">
        <v>398</v>
      </c>
      <c r="C201" s="34" t="s">
        <v>17</v>
      </c>
      <c r="D201" s="35">
        <v>88.5</v>
      </c>
      <c r="E201" s="36">
        <v>48.2</v>
      </c>
      <c r="F201" s="36"/>
      <c r="G201" s="24">
        <f t="shared" si="2"/>
        <v>0</v>
      </c>
      <c r="H201" s="25"/>
    </row>
    <row r="202" spans="1:8" ht="15.75" x14ac:dyDescent="0.25">
      <c r="A202" s="34" t="s">
        <v>50</v>
      </c>
      <c r="B202" s="34" t="s">
        <v>49</v>
      </c>
      <c r="C202" s="34" t="s">
        <v>18</v>
      </c>
      <c r="D202" s="39" t="s">
        <v>128</v>
      </c>
      <c r="E202" s="36">
        <v>6.2</v>
      </c>
      <c r="F202" s="36"/>
      <c r="G202" s="24">
        <f t="shared" si="2"/>
        <v>0</v>
      </c>
      <c r="H202" s="43"/>
    </row>
    <row r="203" spans="1:8" ht="15.75" x14ac:dyDescent="0.25">
      <c r="A203" s="37" t="s">
        <v>242</v>
      </c>
      <c r="B203" s="37" t="s">
        <v>49</v>
      </c>
      <c r="C203" s="37" t="s">
        <v>91</v>
      </c>
      <c r="D203" s="35">
        <v>10000</v>
      </c>
      <c r="E203" s="38">
        <v>1.9</v>
      </c>
      <c r="F203" s="38"/>
      <c r="G203" s="24">
        <f t="shared" ref="G203:G266" si="3">SUM(F203*E203)</f>
        <v>0</v>
      </c>
      <c r="H203" s="26" t="s">
        <v>448</v>
      </c>
    </row>
    <row r="204" spans="1:8" x14ac:dyDescent="0.25">
      <c r="A204" s="34" t="s">
        <v>109</v>
      </c>
      <c r="B204" s="34" t="s">
        <v>90</v>
      </c>
      <c r="C204" s="34" t="s">
        <v>18</v>
      </c>
      <c r="D204" s="35">
        <v>1414.5</v>
      </c>
      <c r="E204" s="36">
        <v>6.2</v>
      </c>
      <c r="F204" s="36"/>
      <c r="G204" s="24">
        <f t="shared" si="3"/>
        <v>0</v>
      </c>
      <c r="H204" s="25"/>
    </row>
    <row r="205" spans="1:8" x14ac:dyDescent="0.25">
      <c r="A205" s="34" t="s">
        <v>110</v>
      </c>
      <c r="B205" s="34" t="s">
        <v>90</v>
      </c>
      <c r="C205" s="34" t="s">
        <v>17</v>
      </c>
      <c r="D205" s="35">
        <v>825</v>
      </c>
      <c r="E205" s="36">
        <v>33</v>
      </c>
      <c r="F205" s="36"/>
      <c r="G205" s="24">
        <f t="shared" si="3"/>
        <v>0</v>
      </c>
      <c r="H205" s="25"/>
    </row>
    <row r="206" spans="1:8" ht="15.75" x14ac:dyDescent="0.25">
      <c r="A206" s="37" t="s">
        <v>399</v>
      </c>
      <c r="B206" s="37" t="s">
        <v>90</v>
      </c>
      <c r="C206" s="37" t="s">
        <v>91</v>
      </c>
      <c r="D206" s="35">
        <v>3500</v>
      </c>
      <c r="E206" s="38">
        <v>1.9</v>
      </c>
      <c r="F206" s="38"/>
      <c r="G206" s="24">
        <f t="shared" si="3"/>
        <v>0</v>
      </c>
      <c r="H206" s="26" t="s">
        <v>448</v>
      </c>
    </row>
    <row r="207" spans="1:8" x14ac:dyDescent="0.25">
      <c r="A207" s="34" t="s">
        <v>472</v>
      </c>
      <c r="B207" s="34" t="s">
        <v>401</v>
      </c>
      <c r="C207" s="34" t="s">
        <v>18</v>
      </c>
      <c r="D207" s="35">
        <v>67.5</v>
      </c>
      <c r="E207" s="36">
        <v>6.2</v>
      </c>
      <c r="F207" s="36"/>
      <c r="G207" s="24">
        <f t="shared" si="3"/>
        <v>0</v>
      </c>
      <c r="H207" s="25"/>
    </row>
    <row r="208" spans="1:8" x14ac:dyDescent="0.25">
      <c r="A208" s="34" t="s">
        <v>400</v>
      </c>
      <c r="B208" s="34" t="s">
        <v>401</v>
      </c>
      <c r="C208" s="34" t="s">
        <v>17</v>
      </c>
      <c r="D208" s="35">
        <v>28.5</v>
      </c>
      <c r="E208" s="36">
        <v>20.5</v>
      </c>
      <c r="F208" s="36"/>
      <c r="G208" s="24">
        <f t="shared" si="3"/>
        <v>0</v>
      </c>
      <c r="H208" s="25"/>
    </row>
    <row r="209" spans="1:8" x14ac:dyDescent="0.25">
      <c r="A209" s="34" t="s">
        <v>51</v>
      </c>
      <c r="B209" s="34" t="s">
        <v>52</v>
      </c>
      <c r="C209" s="34" t="s">
        <v>17</v>
      </c>
      <c r="D209" s="35">
        <v>3558.15</v>
      </c>
      <c r="E209" s="36">
        <v>27.75</v>
      </c>
      <c r="F209" s="36"/>
      <c r="G209" s="24">
        <f t="shared" si="3"/>
        <v>0</v>
      </c>
      <c r="H209" s="25"/>
    </row>
    <row r="210" spans="1:8" x14ac:dyDescent="0.25">
      <c r="A210" s="34" t="s">
        <v>402</v>
      </c>
      <c r="B210" s="34" t="s">
        <v>403</v>
      </c>
      <c r="C210" s="34" t="s">
        <v>17</v>
      </c>
      <c r="D210" s="35">
        <v>19.5</v>
      </c>
      <c r="E210" s="36">
        <v>37.200000000000003</v>
      </c>
      <c r="F210" s="36"/>
      <c r="G210" s="24">
        <f t="shared" si="3"/>
        <v>0</v>
      </c>
      <c r="H210" s="25"/>
    </row>
    <row r="211" spans="1:8" x14ac:dyDescent="0.25">
      <c r="A211" s="34" t="s">
        <v>111</v>
      </c>
      <c r="B211" s="34" t="s">
        <v>112</v>
      </c>
      <c r="C211" s="34" t="s">
        <v>18</v>
      </c>
      <c r="D211" s="39" t="s">
        <v>128</v>
      </c>
      <c r="E211" s="36">
        <v>5.9</v>
      </c>
      <c r="F211" s="36"/>
      <c r="G211" s="24">
        <f t="shared" si="3"/>
        <v>0</v>
      </c>
      <c r="H211" s="25"/>
    </row>
    <row r="212" spans="1:8" x14ac:dyDescent="0.25">
      <c r="A212" s="34" t="s">
        <v>197</v>
      </c>
      <c r="B212" s="34" t="s">
        <v>298</v>
      </c>
      <c r="C212" s="34" t="s">
        <v>18</v>
      </c>
      <c r="D212" s="39" t="s">
        <v>128</v>
      </c>
      <c r="E212" s="36">
        <v>5.9</v>
      </c>
      <c r="F212" s="36"/>
      <c r="G212" s="24">
        <f t="shared" si="3"/>
        <v>0</v>
      </c>
      <c r="H212" s="25"/>
    </row>
    <row r="213" spans="1:8" x14ac:dyDescent="0.25">
      <c r="A213" s="34" t="s">
        <v>196</v>
      </c>
      <c r="B213" s="34" t="s">
        <v>113</v>
      </c>
      <c r="C213" s="34" t="s">
        <v>18</v>
      </c>
      <c r="D213" s="39" t="s">
        <v>128</v>
      </c>
      <c r="E213" s="36">
        <v>5.9</v>
      </c>
      <c r="F213" s="36"/>
      <c r="G213" s="24">
        <f t="shared" si="3"/>
        <v>0</v>
      </c>
      <c r="H213" s="25"/>
    </row>
    <row r="214" spans="1:8" x14ac:dyDescent="0.25">
      <c r="A214" s="34" t="s">
        <v>198</v>
      </c>
      <c r="B214" s="34" t="s">
        <v>163</v>
      </c>
      <c r="C214" s="34" t="s">
        <v>18</v>
      </c>
      <c r="D214" s="39" t="s">
        <v>128</v>
      </c>
      <c r="E214" s="36">
        <v>5.9</v>
      </c>
      <c r="F214" s="36"/>
      <c r="G214" s="24">
        <f t="shared" si="3"/>
        <v>0</v>
      </c>
      <c r="H214" s="25"/>
    </row>
    <row r="215" spans="1:8" x14ac:dyDescent="0.25">
      <c r="A215" s="34" t="s">
        <v>199</v>
      </c>
      <c r="B215" s="34" t="s">
        <v>191</v>
      </c>
      <c r="C215" s="34" t="s">
        <v>18</v>
      </c>
      <c r="D215" s="39" t="s">
        <v>128</v>
      </c>
      <c r="E215" s="36">
        <v>5.9</v>
      </c>
      <c r="F215" s="36"/>
      <c r="G215" s="24">
        <f t="shared" si="3"/>
        <v>0</v>
      </c>
      <c r="H215" s="25"/>
    </row>
    <row r="216" spans="1:8" x14ac:dyDescent="0.25">
      <c r="A216" s="34" t="s">
        <v>164</v>
      </c>
      <c r="B216" s="34" t="s">
        <v>165</v>
      </c>
      <c r="C216" s="34" t="s">
        <v>17</v>
      </c>
      <c r="D216" s="39" t="s">
        <v>128</v>
      </c>
      <c r="E216" s="36">
        <v>22.8</v>
      </c>
      <c r="F216" s="36"/>
      <c r="G216" s="24">
        <f t="shared" si="3"/>
        <v>0</v>
      </c>
      <c r="H216" s="25"/>
    </row>
    <row r="217" spans="1:8" x14ac:dyDescent="0.25">
      <c r="A217" s="34" t="s">
        <v>56</v>
      </c>
      <c r="B217" s="34" t="s">
        <v>55</v>
      </c>
      <c r="C217" s="34" t="s">
        <v>24</v>
      </c>
      <c r="D217" s="35">
        <v>419</v>
      </c>
      <c r="E217" s="36">
        <v>33.799999999999997</v>
      </c>
      <c r="F217" s="36"/>
      <c r="G217" s="24">
        <f t="shared" si="3"/>
        <v>0</v>
      </c>
      <c r="H217" s="25"/>
    </row>
    <row r="218" spans="1:8" x14ac:dyDescent="0.25">
      <c r="A218" s="34" t="s">
        <v>54</v>
      </c>
      <c r="B218" s="34" t="s">
        <v>55</v>
      </c>
      <c r="C218" s="34" t="s">
        <v>17</v>
      </c>
      <c r="D218" s="35">
        <v>3</v>
      </c>
      <c r="E218" s="36">
        <v>19.7</v>
      </c>
      <c r="F218" s="36"/>
      <c r="G218" s="24">
        <f t="shared" si="3"/>
        <v>0</v>
      </c>
      <c r="H218" s="25"/>
    </row>
    <row r="219" spans="1:8" x14ac:dyDescent="0.25">
      <c r="A219" s="34" t="s">
        <v>205</v>
      </c>
      <c r="B219" s="34" t="s">
        <v>206</v>
      </c>
      <c r="C219" s="34" t="s">
        <v>18</v>
      </c>
      <c r="D219" s="35">
        <v>513.75</v>
      </c>
      <c r="E219" s="36">
        <v>6</v>
      </c>
      <c r="F219" s="36"/>
      <c r="G219" s="24">
        <f t="shared" si="3"/>
        <v>0</v>
      </c>
      <c r="H219" s="25"/>
    </row>
    <row r="220" spans="1:8" x14ac:dyDescent="0.25">
      <c r="A220" s="34" t="s">
        <v>404</v>
      </c>
      <c r="B220" s="34" t="s">
        <v>206</v>
      </c>
      <c r="C220" s="34" t="s">
        <v>17</v>
      </c>
      <c r="D220" s="35">
        <v>296.09999999999997</v>
      </c>
      <c r="E220" s="36">
        <v>25.25</v>
      </c>
      <c r="F220" s="36"/>
      <c r="G220" s="24">
        <f t="shared" si="3"/>
        <v>0</v>
      </c>
      <c r="H220" s="25"/>
    </row>
    <row r="221" spans="1:8" x14ac:dyDescent="0.25">
      <c r="A221" s="34" t="s">
        <v>405</v>
      </c>
      <c r="B221" s="34" t="s">
        <v>406</v>
      </c>
      <c r="C221" s="34" t="s">
        <v>18</v>
      </c>
      <c r="D221" s="35">
        <v>31.5</v>
      </c>
      <c r="E221" s="36">
        <v>6</v>
      </c>
      <c r="F221" s="36"/>
      <c r="G221" s="24">
        <f t="shared" si="3"/>
        <v>0</v>
      </c>
      <c r="H221" s="25"/>
    </row>
    <row r="222" spans="1:8" x14ac:dyDescent="0.25">
      <c r="A222" s="34" t="s">
        <v>407</v>
      </c>
      <c r="B222" s="34" t="s">
        <v>408</v>
      </c>
      <c r="C222" s="34" t="s">
        <v>18</v>
      </c>
      <c r="D222" s="35">
        <v>339.3</v>
      </c>
      <c r="E222" s="36">
        <v>6</v>
      </c>
      <c r="F222" s="36"/>
      <c r="G222" s="24">
        <f t="shared" si="3"/>
        <v>0</v>
      </c>
      <c r="H222" s="25"/>
    </row>
    <row r="223" spans="1:8" x14ac:dyDescent="0.25">
      <c r="A223" s="34" t="s">
        <v>409</v>
      </c>
      <c r="B223" s="34" t="s">
        <v>408</v>
      </c>
      <c r="C223" s="34" t="s">
        <v>17</v>
      </c>
      <c r="D223" s="35">
        <v>6.3</v>
      </c>
      <c r="E223" s="36">
        <v>25.25</v>
      </c>
      <c r="F223" s="36"/>
      <c r="G223" s="24">
        <f t="shared" si="3"/>
        <v>0</v>
      </c>
      <c r="H223" s="25"/>
    </row>
    <row r="224" spans="1:8" x14ac:dyDescent="0.25">
      <c r="A224" s="34" t="s">
        <v>410</v>
      </c>
      <c r="B224" s="34" t="s">
        <v>117</v>
      </c>
      <c r="C224" s="34" t="s">
        <v>18</v>
      </c>
      <c r="D224" s="35">
        <v>123.3</v>
      </c>
      <c r="E224" s="36">
        <v>6</v>
      </c>
      <c r="F224" s="36"/>
      <c r="G224" s="24">
        <f t="shared" si="3"/>
        <v>0</v>
      </c>
      <c r="H224" s="25"/>
    </row>
    <row r="225" spans="1:8" x14ac:dyDescent="0.25">
      <c r="A225" s="34" t="s">
        <v>116</v>
      </c>
      <c r="B225" s="34" t="s">
        <v>117</v>
      </c>
      <c r="C225" s="34" t="s">
        <v>17</v>
      </c>
      <c r="D225" s="35">
        <v>2.6999999999999997</v>
      </c>
      <c r="E225" s="36">
        <v>24</v>
      </c>
      <c r="F225" s="36"/>
      <c r="G225" s="24">
        <f t="shared" si="3"/>
        <v>0</v>
      </c>
      <c r="H225" s="25"/>
    </row>
    <row r="226" spans="1:8" x14ac:dyDescent="0.25">
      <c r="A226" s="34" t="s">
        <v>411</v>
      </c>
      <c r="B226" s="34" t="s">
        <v>412</v>
      </c>
      <c r="C226" s="34" t="s">
        <v>21</v>
      </c>
      <c r="D226" s="35">
        <v>96</v>
      </c>
      <c r="E226" s="36">
        <v>18.5</v>
      </c>
      <c r="F226" s="36"/>
      <c r="G226" s="24">
        <f t="shared" si="3"/>
        <v>0</v>
      </c>
      <c r="H226" s="25"/>
    </row>
    <row r="227" spans="1:8" x14ac:dyDescent="0.25">
      <c r="A227" s="34" t="s">
        <v>413</v>
      </c>
      <c r="B227" s="34" t="s">
        <v>412</v>
      </c>
      <c r="C227" s="34" t="s">
        <v>18</v>
      </c>
      <c r="D227" s="35">
        <v>74.55</v>
      </c>
      <c r="E227" s="36">
        <v>6</v>
      </c>
      <c r="F227" s="36"/>
      <c r="G227" s="24">
        <f t="shared" si="3"/>
        <v>0</v>
      </c>
      <c r="H227" s="25"/>
    </row>
    <row r="228" spans="1:8" x14ac:dyDescent="0.25">
      <c r="A228" s="34" t="s">
        <v>414</v>
      </c>
      <c r="B228" s="34" t="s">
        <v>415</v>
      </c>
      <c r="C228" s="34" t="s">
        <v>18</v>
      </c>
      <c r="D228" s="35">
        <v>1078.5</v>
      </c>
      <c r="E228" s="36">
        <v>6</v>
      </c>
      <c r="F228" s="36"/>
      <c r="G228" s="24">
        <f t="shared" si="3"/>
        <v>0</v>
      </c>
      <c r="H228" s="25"/>
    </row>
    <row r="229" spans="1:8" x14ac:dyDescent="0.25">
      <c r="A229" s="34" t="s">
        <v>416</v>
      </c>
      <c r="B229" s="34" t="s">
        <v>415</v>
      </c>
      <c r="C229" s="34" t="s">
        <v>17</v>
      </c>
      <c r="D229" s="35">
        <v>474.75</v>
      </c>
      <c r="E229" s="36">
        <v>25.25</v>
      </c>
      <c r="F229" s="36"/>
      <c r="G229" s="24">
        <f t="shared" si="3"/>
        <v>0</v>
      </c>
      <c r="H229" s="25"/>
    </row>
    <row r="230" spans="1:8" x14ac:dyDescent="0.25">
      <c r="A230" s="34" t="s">
        <v>417</v>
      </c>
      <c r="B230" s="34" t="s">
        <v>418</v>
      </c>
      <c r="C230" s="34" t="s">
        <v>18</v>
      </c>
      <c r="D230" s="35">
        <v>229.35</v>
      </c>
      <c r="E230" s="36">
        <v>6</v>
      </c>
      <c r="F230" s="36"/>
      <c r="G230" s="24">
        <f t="shared" si="3"/>
        <v>0</v>
      </c>
      <c r="H230" s="25"/>
    </row>
    <row r="231" spans="1:8" x14ac:dyDescent="0.25">
      <c r="A231" s="34" t="s">
        <v>419</v>
      </c>
      <c r="B231" s="34" t="s">
        <v>418</v>
      </c>
      <c r="C231" s="34" t="s">
        <v>17</v>
      </c>
      <c r="D231" s="35">
        <v>149.69999999999999</v>
      </c>
      <c r="E231" s="36">
        <v>25.25</v>
      </c>
      <c r="F231" s="36"/>
      <c r="G231" s="24">
        <f t="shared" si="3"/>
        <v>0</v>
      </c>
      <c r="H231" s="25"/>
    </row>
    <row r="232" spans="1:8" x14ac:dyDescent="0.25">
      <c r="A232" s="34" t="s">
        <v>420</v>
      </c>
      <c r="B232" s="34" t="s">
        <v>421</v>
      </c>
      <c r="C232" s="34" t="s">
        <v>18</v>
      </c>
      <c r="D232" s="35">
        <v>265.2</v>
      </c>
      <c r="E232" s="36">
        <v>6</v>
      </c>
      <c r="F232" s="36"/>
      <c r="G232" s="24">
        <f t="shared" si="3"/>
        <v>0</v>
      </c>
      <c r="H232" s="25"/>
    </row>
    <row r="233" spans="1:8" x14ac:dyDescent="0.25">
      <c r="A233" s="34" t="s">
        <v>422</v>
      </c>
      <c r="B233" s="34" t="s">
        <v>423</v>
      </c>
      <c r="C233" s="34" t="s">
        <v>18</v>
      </c>
      <c r="D233" s="35">
        <v>124.94999999999999</v>
      </c>
      <c r="E233" s="36">
        <v>6</v>
      </c>
      <c r="F233" s="36"/>
      <c r="G233" s="24">
        <f t="shared" si="3"/>
        <v>0</v>
      </c>
      <c r="H233" s="25"/>
    </row>
    <row r="234" spans="1:8" x14ac:dyDescent="0.25">
      <c r="A234" s="34" t="s">
        <v>424</v>
      </c>
      <c r="B234" s="34" t="s">
        <v>425</v>
      </c>
      <c r="C234" s="34" t="s">
        <v>18</v>
      </c>
      <c r="D234" s="35">
        <v>479.84999999999997</v>
      </c>
      <c r="E234" s="36">
        <v>6</v>
      </c>
      <c r="F234" s="36"/>
      <c r="G234" s="24">
        <f t="shared" si="3"/>
        <v>0</v>
      </c>
      <c r="H234" s="25"/>
    </row>
    <row r="235" spans="1:8" x14ac:dyDescent="0.25">
      <c r="A235" s="34" t="s">
        <v>426</v>
      </c>
      <c r="B235" s="34" t="s">
        <v>425</v>
      </c>
      <c r="C235" s="34" t="s">
        <v>17</v>
      </c>
      <c r="D235" s="35">
        <v>177.29999999999998</v>
      </c>
      <c r="E235" s="36">
        <v>25.25</v>
      </c>
      <c r="F235" s="36"/>
      <c r="G235" s="24">
        <f t="shared" si="3"/>
        <v>0</v>
      </c>
      <c r="H235" s="25"/>
    </row>
    <row r="236" spans="1:8" x14ac:dyDescent="0.25">
      <c r="A236" s="34" t="s">
        <v>427</v>
      </c>
      <c r="B236" s="34" t="s">
        <v>428</v>
      </c>
      <c r="C236" s="34" t="s">
        <v>53</v>
      </c>
      <c r="D236" s="35">
        <v>15</v>
      </c>
      <c r="E236" s="36">
        <v>21.25</v>
      </c>
      <c r="F236" s="36"/>
      <c r="G236" s="24">
        <f t="shared" si="3"/>
        <v>0</v>
      </c>
      <c r="H236" s="25"/>
    </row>
    <row r="237" spans="1:8" x14ac:dyDescent="0.25">
      <c r="A237" s="34" t="s">
        <v>473</v>
      </c>
      <c r="B237" s="34" t="s">
        <v>474</v>
      </c>
      <c r="C237" s="34" t="s">
        <v>53</v>
      </c>
      <c r="D237" s="35">
        <v>23.099999999999998</v>
      </c>
      <c r="E237" s="36">
        <v>21.25</v>
      </c>
      <c r="F237" s="36"/>
      <c r="G237" s="24">
        <f t="shared" si="3"/>
        <v>0</v>
      </c>
      <c r="H237" s="25"/>
    </row>
    <row r="238" spans="1:8" x14ac:dyDescent="0.25">
      <c r="A238" s="34" t="s">
        <v>429</v>
      </c>
      <c r="B238" s="34" t="s">
        <v>430</v>
      </c>
      <c r="C238" s="34" t="s">
        <v>18</v>
      </c>
      <c r="D238" s="35">
        <v>72</v>
      </c>
      <c r="E238" s="36">
        <v>6</v>
      </c>
      <c r="F238" s="36"/>
      <c r="G238" s="24">
        <f t="shared" si="3"/>
        <v>0</v>
      </c>
      <c r="H238" s="25"/>
    </row>
    <row r="239" spans="1:8" x14ac:dyDescent="0.25">
      <c r="A239" s="34" t="s">
        <v>431</v>
      </c>
      <c r="B239" s="34" t="s">
        <v>119</v>
      </c>
      <c r="C239" s="34" t="s">
        <v>18</v>
      </c>
      <c r="D239" s="35">
        <v>469.79999999999995</v>
      </c>
      <c r="E239" s="36">
        <v>6</v>
      </c>
      <c r="F239" s="36"/>
      <c r="G239" s="24">
        <f t="shared" si="3"/>
        <v>0</v>
      </c>
      <c r="H239" s="25"/>
    </row>
    <row r="240" spans="1:8" x14ac:dyDescent="0.25">
      <c r="A240" s="34" t="s">
        <v>118</v>
      </c>
      <c r="B240" s="34" t="s">
        <v>119</v>
      </c>
      <c r="C240" s="34" t="s">
        <v>17</v>
      </c>
      <c r="D240" s="35">
        <v>186.29999999999998</v>
      </c>
      <c r="E240" s="36">
        <v>25.25</v>
      </c>
      <c r="F240" s="36"/>
      <c r="G240" s="24">
        <f t="shared" si="3"/>
        <v>0</v>
      </c>
      <c r="H240" s="25"/>
    </row>
    <row r="241" spans="1:8" x14ac:dyDescent="0.25">
      <c r="A241" s="34" t="s">
        <v>475</v>
      </c>
      <c r="B241" s="34" t="s">
        <v>476</v>
      </c>
      <c r="C241" s="34" t="s">
        <v>18</v>
      </c>
      <c r="D241" s="35">
        <v>192.29999999999998</v>
      </c>
      <c r="E241" s="36">
        <v>6</v>
      </c>
      <c r="F241" s="36"/>
      <c r="G241" s="24">
        <f t="shared" si="3"/>
        <v>0</v>
      </c>
      <c r="H241" s="25"/>
    </row>
    <row r="242" spans="1:8" x14ac:dyDescent="0.25">
      <c r="A242" s="34" t="s">
        <v>477</v>
      </c>
      <c r="B242" s="34" t="s">
        <v>476</v>
      </c>
      <c r="C242" s="34" t="s">
        <v>17</v>
      </c>
      <c r="D242" s="35">
        <v>49.35</v>
      </c>
      <c r="E242" s="36">
        <v>25.25</v>
      </c>
      <c r="F242" s="36"/>
      <c r="G242" s="24">
        <f t="shared" si="3"/>
        <v>0</v>
      </c>
      <c r="H242" s="25"/>
    </row>
    <row r="243" spans="1:8" x14ac:dyDescent="0.25">
      <c r="A243" s="34" t="s">
        <v>478</v>
      </c>
      <c r="B243" s="34" t="s">
        <v>115</v>
      </c>
      <c r="C243" s="34" t="s">
        <v>18</v>
      </c>
      <c r="D243" s="35">
        <v>851.55</v>
      </c>
      <c r="E243" s="36">
        <v>6</v>
      </c>
      <c r="F243" s="36"/>
      <c r="G243" s="24">
        <f t="shared" si="3"/>
        <v>0</v>
      </c>
      <c r="H243" s="25"/>
    </row>
    <row r="244" spans="1:8" x14ac:dyDescent="0.25">
      <c r="A244" s="34" t="s">
        <v>114</v>
      </c>
      <c r="B244" s="34" t="s">
        <v>115</v>
      </c>
      <c r="C244" s="34" t="s">
        <v>17</v>
      </c>
      <c r="D244" s="35">
        <v>441.45</v>
      </c>
      <c r="E244" s="36">
        <v>25.25</v>
      </c>
      <c r="F244" s="36"/>
      <c r="G244" s="24">
        <f t="shared" si="3"/>
        <v>0</v>
      </c>
      <c r="H244" s="25"/>
    </row>
    <row r="245" spans="1:8" x14ac:dyDescent="0.25">
      <c r="A245" s="34" t="s">
        <v>479</v>
      </c>
      <c r="B245" s="34" t="s">
        <v>480</v>
      </c>
      <c r="C245" s="34" t="s">
        <v>18</v>
      </c>
      <c r="D245" s="35">
        <v>242.54999999999998</v>
      </c>
      <c r="E245" s="36">
        <v>6</v>
      </c>
      <c r="F245" s="36"/>
      <c r="G245" s="24">
        <f t="shared" si="3"/>
        <v>0</v>
      </c>
      <c r="H245" s="25"/>
    </row>
    <row r="246" spans="1:8" x14ac:dyDescent="0.25">
      <c r="A246" s="34" t="s">
        <v>166</v>
      </c>
      <c r="B246" s="34" t="s">
        <v>167</v>
      </c>
      <c r="C246" s="34" t="s">
        <v>18</v>
      </c>
      <c r="D246" s="39" t="s">
        <v>128</v>
      </c>
      <c r="E246" s="36">
        <v>6.2</v>
      </c>
      <c r="F246" s="36"/>
      <c r="G246" s="24">
        <f t="shared" si="3"/>
        <v>0</v>
      </c>
      <c r="H246" s="25"/>
    </row>
    <row r="247" spans="1:8" x14ac:dyDescent="0.25">
      <c r="A247" s="34" t="s">
        <v>168</v>
      </c>
      <c r="B247" s="34" t="s">
        <v>167</v>
      </c>
      <c r="C247" s="34" t="s">
        <v>21</v>
      </c>
      <c r="D247" s="39" t="s">
        <v>128</v>
      </c>
      <c r="E247" s="36">
        <v>18.5</v>
      </c>
      <c r="F247" s="36"/>
      <c r="G247" s="24">
        <f t="shared" si="3"/>
        <v>0</v>
      </c>
      <c r="H247" s="25"/>
    </row>
    <row r="248" spans="1:8" x14ac:dyDescent="0.25">
      <c r="A248" s="34" t="s">
        <v>432</v>
      </c>
      <c r="B248" s="34" t="s">
        <v>433</v>
      </c>
      <c r="C248" s="34" t="s">
        <v>434</v>
      </c>
      <c r="D248" s="39" t="s">
        <v>128</v>
      </c>
      <c r="E248" s="36">
        <v>13.7</v>
      </c>
      <c r="F248" s="36"/>
      <c r="G248" s="24">
        <f t="shared" si="3"/>
        <v>0</v>
      </c>
      <c r="H248" s="25"/>
    </row>
    <row r="249" spans="1:8" x14ac:dyDescent="0.25">
      <c r="A249" s="34" t="s">
        <v>435</v>
      </c>
      <c r="B249" s="34" t="s">
        <v>436</v>
      </c>
      <c r="C249" s="34" t="s">
        <v>434</v>
      </c>
      <c r="D249" s="39" t="s">
        <v>128</v>
      </c>
      <c r="E249" s="36">
        <v>13.7</v>
      </c>
      <c r="F249" s="36"/>
      <c r="G249" s="24">
        <f t="shared" si="3"/>
        <v>0</v>
      </c>
      <c r="H249" s="25"/>
    </row>
    <row r="250" spans="1:8" x14ac:dyDescent="0.25">
      <c r="A250" s="34" t="s">
        <v>437</v>
      </c>
      <c r="B250" s="34" t="s">
        <v>438</v>
      </c>
      <c r="C250" s="34" t="s">
        <v>439</v>
      </c>
      <c r="D250" s="39" t="s">
        <v>128</v>
      </c>
      <c r="E250" s="36">
        <v>23.1</v>
      </c>
      <c r="F250" s="36"/>
      <c r="G250" s="24">
        <f t="shared" si="3"/>
        <v>0</v>
      </c>
      <c r="H250" s="25"/>
    </row>
    <row r="251" spans="1:8" x14ac:dyDescent="0.25">
      <c r="A251" s="34" t="s">
        <v>440</v>
      </c>
      <c r="B251" s="34" t="s">
        <v>441</v>
      </c>
      <c r="C251" s="34" t="s">
        <v>434</v>
      </c>
      <c r="D251" s="39" t="s">
        <v>128</v>
      </c>
      <c r="E251" s="36">
        <v>13.7</v>
      </c>
      <c r="F251" s="36"/>
      <c r="G251" s="24">
        <f t="shared" si="3"/>
        <v>0</v>
      </c>
      <c r="H251" s="25"/>
    </row>
    <row r="252" spans="1:8" x14ac:dyDescent="0.25">
      <c r="A252" s="34" t="s">
        <v>442</v>
      </c>
      <c r="B252" s="34" t="s">
        <v>443</v>
      </c>
      <c r="C252" s="34" t="s">
        <v>444</v>
      </c>
      <c r="D252" s="39" t="s">
        <v>128</v>
      </c>
      <c r="E252" s="36">
        <v>23.5</v>
      </c>
      <c r="F252" s="36"/>
      <c r="G252" s="24">
        <f t="shared" si="3"/>
        <v>0</v>
      </c>
      <c r="H252" s="25"/>
    </row>
    <row r="253" spans="1:8" x14ac:dyDescent="0.25">
      <c r="A253" s="34" t="s">
        <v>481</v>
      </c>
      <c r="B253" s="34" t="s">
        <v>482</v>
      </c>
      <c r="C253" s="34" t="s">
        <v>483</v>
      </c>
      <c r="D253" s="39" t="s">
        <v>128</v>
      </c>
      <c r="E253" s="36">
        <v>7.8</v>
      </c>
      <c r="F253" s="36"/>
      <c r="G253" s="24">
        <f t="shared" si="3"/>
        <v>0</v>
      </c>
      <c r="H253" s="25"/>
    </row>
    <row r="254" spans="1:8" x14ac:dyDescent="0.25">
      <c r="A254" s="34" t="s">
        <v>484</v>
      </c>
      <c r="B254" s="34" t="s">
        <v>485</v>
      </c>
      <c r="C254" s="34" t="s">
        <v>486</v>
      </c>
      <c r="D254" s="39" t="s">
        <v>128</v>
      </c>
      <c r="E254" s="36">
        <v>7.8</v>
      </c>
      <c r="F254" s="36"/>
      <c r="G254" s="24">
        <f t="shared" si="3"/>
        <v>0</v>
      </c>
      <c r="H254" s="25"/>
    </row>
    <row r="255" spans="1:8" x14ac:dyDescent="0.25">
      <c r="A255" s="34" t="s">
        <v>487</v>
      </c>
      <c r="B255" s="34" t="s">
        <v>488</v>
      </c>
      <c r="C255" s="34" t="s">
        <v>486</v>
      </c>
      <c r="D255" s="39" t="s">
        <v>128</v>
      </c>
      <c r="E255" s="36">
        <v>7.8</v>
      </c>
      <c r="F255" s="36"/>
      <c r="G255" s="24">
        <f t="shared" si="3"/>
        <v>0</v>
      </c>
      <c r="H255" s="25"/>
    </row>
    <row r="256" spans="1:8" x14ac:dyDescent="0.25">
      <c r="A256" s="34" t="s">
        <v>489</v>
      </c>
      <c r="B256" s="34" t="s">
        <v>490</v>
      </c>
      <c r="C256" s="34" t="s">
        <v>486</v>
      </c>
      <c r="D256" s="39" t="s">
        <v>128</v>
      </c>
      <c r="E256" s="36">
        <v>7.8</v>
      </c>
      <c r="F256" s="36"/>
      <c r="G256" s="24">
        <f t="shared" si="3"/>
        <v>0</v>
      </c>
      <c r="H256" s="25"/>
    </row>
    <row r="257" spans="1:8" x14ac:dyDescent="0.25">
      <c r="A257" s="34" t="s">
        <v>491</v>
      </c>
      <c r="B257" s="34" t="s">
        <v>492</v>
      </c>
      <c r="C257" s="34" t="s">
        <v>486</v>
      </c>
      <c r="D257" s="39" t="s">
        <v>128</v>
      </c>
      <c r="E257" s="36">
        <v>7.8</v>
      </c>
      <c r="F257" s="36"/>
      <c r="G257" s="24">
        <f t="shared" si="3"/>
        <v>0</v>
      </c>
      <c r="H257" s="25"/>
    </row>
    <row r="258" spans="1:8" x14ac:dyDescent="0.25">
      <c r="A258" s="34" t="s">
        <v>493</v>
      </c>
      <c r="B258" s="34" t="s">
        <v>494</v>
      </c>
      <c r="C258" s="34" t="s">
        <v>483</v>
      </c>
      <c r="D258" s="39" t="s">
        <v>128</v>
      </c>
      <c r="E258" s="36">
        <v>7.8</v>
      </c>
      <c r="F258" s="36"/>
      <c r="G258" s="24">
        <f t="shared" si="3"/>
        <v>0</v>
      </c>
      <c r="H258" s="25"/>
    </row>
    <row r="259" spans="1:8" x14ac:dyDescent="0.25">
      <c r="A259" s="34" t="s">
        <v>495</v>
      </c>
      <c r="B259" s="34" t="s">
        <v>496</v>
      </c>
      <c r="C259" s="34" t="s">
        <v>486</v>
      </c>
      <c r="D259" s="39" t="s">
        <v>128</v>
      </c>
      <c r="E259" s="36">
        <v>7.8</v>
      </c>
      <c r="F259" s="36"/>
      <c r="G259" s="24">
        <f t="shared" si="3"/>
        <v>0</v>
      </c>
      <c r="H259" s="25"/>
    </row>
    <row r="260" spans="1:8" x14ac:dyDescent="0.25">
      <c r="A260" s="34" t="s">
        <v>497</v>
      </c>
      <c r="B260" s="34" t="s">
        <v>498</v>
      </c>
      <c r="C260" s="34" t="s">
        <v>483</v>
      </c>
      <c r="D260" s="39" t="s">
        <v>128</v>
      </c>
      <c r="E260" s="36">
        <v>7.8</v>
      </c>
      <c r="F260" s="36"/>
      <c r="G260" s="24">
        <f t="shared" si="3"/>
        <v>0</v>
      </c>
      <c r="H260" s="25"/>
    </row>
    <row r="261" spans="1:8" x14ac:dyDescent="0.25">
      <c r="A261" s="34" t="s">
        <v>499</v>
      </c>
      <c r="B261" s="34" t="s">
        <v>500</v>
      </c>
      <c r="C261" s="34" t="s">
        <v>483</v>
      </c>
      <c r="D261" s="39" t="s">
        <v>128</v>
      </c>
      <c r="E261" s="36">
        <v>7.8</v>
      </c>
      <c r="F261" s="36"/>
      <c r="G261" s="24">
        <f t="shared" si="3"/>
        <v>0</v>
      </c>
      <c r="H261" s="25"/>
    </row>
    <row r="262" spans="1:8" x14ac:dyDescent="0.25">
      <c r="A262" s="34" t="s">
        <v>501</v>
      </c>
      <c r="B262" s="34" t="s">
        <v>502</v>
      </c>
      <c r="C262" s="34" t="s">
        <v>486</v>
      </c>
      <c r="D262" s="39" t="s">
        <v>128</v>
      </c>
      <c r="E262" s="36">
        <v>7.8</v>
      </c>
      <c r="F262" s="36"/>
      <c r="G262" s="24">
        <f t="shared" si="3"/>
        <v>0</v>
      </c>
      <c r="H262" s="25"/>
    </row>
    <row r="263" spans="1:8" x14ac:dyDescent="0.25">
      <c r="A263" s="34" t="s">
        <v>445</v>
      </c>
      <c r="B263" s="34" t="s">
        <v>446</v>
      </c>
      <c r="C263" s="34" t="s">
        <v>18</v>
      </c>
      <c r="D263" s="39" t="s">
        <v>128</v>
      </c>
      <c r="E263" s="36">
        <v>6.2</v>
      </c>
      <c r="F263" s="36"/>
      <c r="G263" s="24">
        <f t="shared" si="3"/>
        <v>0</v>
      </c>
      <c r="H263" s="25"/>
    </row>
    <row r="264" spans="1:8" x14ac:dyDescent="0.25">
      <c r="A264" s="34" t="s">
        <v>447</v>
      </c>
      <c r="B264" s="34" t="s">
        <v>446</v>
      </c>
      <c r="C264" s="34" t="s">
        <v>17</v>
      </c>
      <c r="D264" s="39" t="s">
        <v>128</v>
      </c>
      <c r="E264" s="36">
        <v>20.8</v>
      </c>
      <c r="F264" s="36"/>
      <c r="G264" s="24">
        <f t="shared" si="3"/>
        <v>0</v>
      </c>
      <c r="H264" s="25"/>
    </row>
    <row r="265" spans="1:8" x14ac:dyDescent="0.25">
      <c r="A265" s="34" t="s">
        <v>503</v>
      </c>
      <c r="B265" s="34" t="s">
        <v>504</v>
      </c>
      <c r="C265" s="34" t="s">
        <v>18</v>
      </c>
      <c r="D265" s="35">
        <v>206.85</v>
      </c>
      <c r="E265" s="36">
        <v>5.9</v>
      </c>
      <c r="F265" s="36"/>
      <c r="G265" s="24">
        <f t="shared" si="3"/>
        <v>0</v>
      </c>
      <c r="H265" s="25"/>
    </row>
    <row r="266" spans="1:8" x14ac:dyDescent="0.25">
      <c r="A266" s="34" t="s">
        <v>505</v>
      </c>
      <c r="B266" s="34" t="s">
        <v>506</v>
      </c>
      <c r="C266" s="34" t="s">
        <v>18</v>
      </c>
      <c r="D266" s="35">
        <v>65.099999999999994</v>
      </c>
      <c r="E266" s="36">
        <v>5.9</v>
      </c>
      <c r="F266" s="36"/>
      <c r="G266" s="24">
        <f t="shared" si="3"/>
        <v>0</v>
      </c>
      <c r="H266" s="25"/>
    </row>
    <row r="267" spans="1:8" x14ac:dyDescent="0.25">
      <c r="A267" s="34" t="s">
        <v>169</v>
      </c>
      <c r="B267" s="34" t="s">
        <v>170</v>
      </c>
      <c r="C267" s="34" t="s">
        <v>18</v>
      </c>
      <c r="D267" s="39" t="s">
        <v>128</v>
      </c>
      <c r="E267" s="36">
        <v>5.9</v>
      </c>
      <c r="F267" s="36"/>
      <c r="G267" s="24">
        <f t="shared" ref="G267:G330" si="4">SUM(F267*E267)</f>
        <v>0</v>
      </c>
      <c r="H267" s="25"/>
    </row>
    <row r="268" spans="1:8" x14ac:dyDescent="0.25">
      <c r="A268" s="34" t="s">
        <v>171</v>
      </c>
      <c r="B268" s="34" t="s">
        <v>170</v>
      </c>
      <c r="C268" s="34" t="s">
        <v>17</v>
      </c>
      <c r="D268" s="39" t="s">
        <v>128</v>
      </c>
      <c r="E268" s="36">
        <v>20.8</v>
      </c>
      <c r="F268" s="36"/>
      <c r="G268" s="24">
        <f t="shared" si="4"/>
        <v>0</v>
      </c>
      <c r="H268" s="25"/>
    </row>
    <row r="269" spans="1:8" x14ac:dyDescent="0.25">
      <c r="A269" s="34" t="s">
        <v>172</v>
      </c>
      <c r="B269" s="34" t="s">
        <v>75</v>
      </c>
      <c r="C269" s="34" t="s">
        <v>18</v>
      </c>
      <c r="D269" s="39" t="s">
        <v>128</v>
      </c>
      <c r="E269" s="36">
        <v>5.9</v>
      </c>
      <c r="F269" s="36"/>
      <c r="G269" s="24">
        <f t="shared" si="4"/>
        <v>0</v>
      </c>
      <c r="H269" s="25"/>
    </row>
    <row r="270" spans="1:8" x14ac:dyDescent="0.25">
      <c r="A270" s="34" t="s">
        <v>85</v>
      </c>
      <c r="B270" s="34" t="s">
        <v>75</v>
      </c>
      <c r="C270" s="34" t="s">
        <v>17</v>
      </c>
      <c r="D270" s="39" t="s">
        <v>128</v>
      </c>
      <c r="E270" s="36">
        <v>20.8</v>
      </c>
      <c r="F270" s="36"/>
      <c r="G270" s="24">
        <f t="shared" si="4"/>
        <v>0</v>
      </c>
      <c r="H270" s="25"/>
    </row>
    <row r="271" spans="1:8" x14ac:dyDescent="0.25">
      <c r="A271" s="34" t="s">
        <v>174</v>
      </c>
      <c r="B271" s="34" t="s">
        <v>173</v>
      </c>
      <c r="C271" s="34" t="s">
        <v>17</v>
      </c>
      <c r="D271" s="39" t="s">
        <v>128</v>
      </c>
      <c r="E271" s="36">
        <v>20.8</v>
      </c>
      <c r="F271" s="36"/>
      <c r="G271" s="24">
        <f t="shared" si="4"/>
        <v>0</v>
      </c>
      <c r="H271" s="25"/>
    </row>
    <row r="272" spans="1:8" x14ac:dyDescent="0.25">
      <c r="A272" s="34" t="s">
        <v>175</v>
      </c>
      <c r="B272" s="34" t="s">
        <v>176</v>
      </c>
      <c r="C272" s="34" t="s">
        <v>38</v>
      </c>
      <c r="D272" s="39" t="s">
        <v>128</v>
      </c>
      <c r="E272" s="36">
        <v>21.25</v>
      </c>
      <c r="F272" s="36"/>
      <c r="G272" s="24">
        <f t="shared" si="4"/>
        <v>0</v>
      </c>
      <c r="H272" s="25"/>
    </row>
    <row r="273" spans="1:8" x14ac:dyDescent="0.25">
      <c r="A273" s="34" t="s">
        <v>507</v>
      </c>
      <c r="B273" s="34" t="s">
        <v>508</v>
      </c>
      <c r="C273" s="34" t="s">
        <v>18</v>
      </c>
      <c r="D273" s="35">
        <v>401.84999999999997</v>
      </c>
      <c r="E273" s="36">
        <v>6.7</v>
      </c>
      <c r="F273" s="36"/>
      <c r="G273" s="24">
        <f t="shared" si="4"/>
        <v>0</v>
      </c>
      <c r="H273" s="25"/>
    </row>
    <row r="274" spans="1:8" x14ac:dyDescent="0.25">
      <c r="A274" s="34" t="s">
        <v>509</v>
      </c>
      <c r="B274" s="34" t="s">
        <v>508</v>
      </c>
      <c r="C274" s="34" t="s">
        <v>17</v>
      </c>
      <c r="D274" s="35">
        <v>121.5</v>
      </c>
      <c r="E274" s="36">
        <v>25.25</v>
      </c>
      <c r="F274" s="36"/>
      <c r="G274" s="24">
        <f t="shared" si="4"/>
        <v>0</v>
      </c>
      <c r="H274" s="25"/>
    </row>
    <row r="275" spans="1:8" x14ac:dyDescent="0.25">
      <c r="A275" s="34" t="s">
        <v>510</v>
      </c>
      <c r="B275" s="34" t="s">
        <v>511</v>
      </c>
      <c r="C275" s="34" t="s">
        <v>18</v>
      </c>
      <c r="D275" s="35">
        <v>34.5</v>
      </c>
      <c r="E275" s="36">
        <v>6.4</v>
      </c>
      <c r="F275" s="36"/>
      <c r="G275" s="24">
        <f t="shared" si="4"/>
        <v>0</v>
      </c>
      <c r="H275" s="25"/>
    </row>
    <row r="276" spans="1:8" x14ac:dyDescent="0.25">
      <c r="A276" s="34" t="s">
        <v>512</v>
      </c>
      <c r="B276" s="34" t="s">
        <v>511</v>
      </c>
      <c r="C276" s="34" t="s">
        <v>17</v>
      </c>
      <c r="D276" s="35">
        <v>13.049999999999999</v>
      </c>
      <c r="E276" s="36">
        <v>25.25</v>
      </c>
      <c r="F276" s="36"/>
      <c r="G276" s="24">
        <f t="shared" si="4"/>
        <v>0</v>
      </c>
      <c r="H276" s="25"/>
    </row>
    <row r="277" spans="1:8" x14ac:dyDescent="0.25">
      <c r="A277" s="34" t="s">
        <v>513</v>
      </c>
      <c r="B277" s="34" t="s">
        <v>178</v>
      </c>
      <c r="C277" s="34" t="s">
        <v>18</v>
      </c>
      <c r="D277" s="35">
        <v>1338</v>
      </c>
      <c r="E277" s="36">
        <v>6.7</v>
      </c>
      <c r="F277" s="36"/>
      <c r="G277" s="24">
        <f t="shared" si="4"/>
        <v>0</v>
      </c>
      <c r="H277" s="25"/>
    </row>
    <row r="278" spans="1:8" x14ac:dyDescent="0.25">
      <c r="A278" s="34" t="s">
        <v>177</v>
      </c>
      <c r="B278" s="34" t="s">
        <v>178</v>
      </c>
      <c r="C278" s="34" t="s">
        <v>17</v>
      </c>
      <c r="D278" s="35">
        <v>634.19999999999993</v>
      </c>
      <c r="E278" s="36">
        <v>25.25</v>
      </c>
      <c r="F278" s="36"/>
      <c r="G278" s="24">
        <f t="shared" si="4"/>
        <v>0</v>
      </c>
      <c r="H278" s="25"/>
    </row>
    <row r="279" spans="1:8" x14ac:dyDescent="0.25">
      <c r="A279" s="34" t="s">
        <v>514</v>
      </c>
      <c r="B279" s="34" t="s">
        <v>515</v>
      </c>
      <c r="C279" s="34" t="s">
        <v>17</v>
      </c>
      <c r="D279" s="35">
        <v>29.4</v>
      </c>
      <c r="E279" s="36">
        <v>25.25</v>
      </c>
      <c r="F279" s="36"/>
      <c r="G279" s="24">
        <f t="shared" si="4"/>
        <v>0</v>
      </c>
      <c r="H279" s="25"/>
    </row>
    <row r="280" spans="1:8" x14ac:dyDescent="0.25">
      <c r="A280" s="34" t="s">
        <v>299</v>
      </c>
      <c r="B280" s="34" t="s">
        <v>300</v>
      </c>
      <c r="C280" s="34" t="s">
        <v>17</v>
      </c>
      <c r="D280" s="35">
        <v>451.8</v>
      </c>
      <c r="E280" s="36">
        <v>25.25</v>
      </c>
      <c r="F280" s="36"/>
      <c r="G280" s="24">
        <f t="shared" si="4"/>
        <v>0</v>
      </c>
      <c r="H280" s="25"/>
    </row>
    <row r="281" spans="1:8" x14ac:dyDescent="0.25">
      <c r="A281" s="34" t="s">
        <v>516</v>
      </c>
      <c r="B281" s="34" t="s">
        <v>517</v>
      </c>
      <c r="C281" s="34" t="s">
        <v>53</v>
      </c>
      <c r="D281" s="35">
        <v>194.54999999999998</v>
      </c>
      <c r="E281" s="36">
        <v>21.25</v>
      </c>
      <c r="F281" s="36"/>
      <c r="G281" s="24">
        <f t="shared" si="4"/>
        <v>0</v>
      </c>
      <c r="H281" s="25"/>
    </row>
    <row r="282" spans="1:8" x14ac:dyDescent="0.25">
      <c r="A282" s="34" t="s">
        <v>518</v>
      </c>
      <c r="B282" s="34" t="s">
        <v>519</v>
      </c>
      <c r="C282" s="34" t="s">
        <v>18</v>
      </c>
      <c r="D282" s="35">
        <v>979.8</v>
      </c>
      <c r="E282" s="36">
        <v>6.7</v>
      </c>
      <c r="F282" s="36"/>
      <c r="G282" s="24">
        <f t="shared" si="4"/>
        <v>0</v>
      </c>
      <c r="H282" s="25"/>
    </row>
    <row r="283" spans="1:8" x14ac:dyDescent="0.25">
      <c r="A283" s="34" t="s">
        <v>520</v>
      </c>
      <c r="B283" s="34" t="s">
        <v>519</v>
      </c>
      <c r="C283" s="34" t="s">
        <v>17</v>
      </c>
      <c r="D283" s="35">
        <v>511.79999999999995</v>
      </c>
      <c r="E283" s="36">
        <v>25.25</v>
      </c>
      <c r="F283" s="36"/>
      <c r="G283" s="24">
        <f t="shared" si="4"/>
        <v>0</v>
      </c>
      <c r="H283" s="25"/>
    </row>
    <row r="284" spans="1:8" x14ac:dyDescent="0.25">
      <c r="A284" s="34" t="s">
        <v>521</v>
      </c>
      <c r="B284" s="34" t="s">
        <v>522</v>
      </c>
      <c r="C284" s="34" t="s">
        <v>18</v>
      </c>
      <c r="D284" s="35">
        <v>603.6</v>
      </c>
      <c r="E284" s="36">
        <v>6.7</v>
      </c>
      <c r="F284" s="36"/>
      <c r="G284" s="24">
        <f t="shared" si="4"/>
        <v>0</v>
      </c>
      <c r="H284" s="25"/>
    </row>
    <row r="285" spans="1:8" x14ac:dyDescent="0.25">
      <c r="A285" s="34" t="s">
        <v>523</v>
      </c>
      <c r="B285" s="34" t="s">
        <v>522</v>
      </c>
      <c r="C285" s="34" t="s">
        <v>17</v>
      </c>
      <c r="D285" s="35">
        <v>191.54999999999998</v>
      </c>
      <c r="E285" s="36">
        <v>25.25</v>
      </c>
      <c r="F285" s="36"/>
      <c r="G285" s="24">
        <f t="shared" si="4"/>
        <v>0</v>
      </c>
      <c r="H285" s="25"/>
    </row>
    <row r="286" spans="1:8" x14ac:dyDescent="0.25">
      <c r="A286" s="34" t="s">
        <v>524</v>
      </c>
      <c r="B286" s="34" t="s">
        <v>525</v>
      </c>
      <c r="C286" s="34" t="s">
        <v>17</v>
      </c>
      <c r="D286" s="35">
        <v>60.449999999999996</v>
      </c>
      <c r="E286" s="36">
        <v>25.25</v>
      </c>
      <c r="F286" s="36"/>
      <c r="G286" s="24">
        <f t="shared" si="4"/>
        <v>0</v>
      </c>
      <c r="H286" s="25"/>
    </row>
    <row r="287" spans="1:8" x14ac:dyDescent="0.25">
      <c r="A287" s="34" t="s">
        <v>526</v>
      </c>
      <c r="B287" s="34" t="s">
        <v>527</v>
      </c>
      <c r="C287" s="34" t="s">
        <v>528</v>
      </c>
      <c r="D287" s="35">
        <v>137.69999999999999</v>
      </c>
      <c r="E287" s="36">
        <v>34.9</v>
      </c>
      <c r="F287" s="36"/>
      <c r="G287" s="24">
        <f t="shared" si="4"/>
        <v>0</v>
      </c>
      <c r="H287" s="25"/>
    </row>
    <row r="288" spans="1:8" x14ac:dyDescent="0.25">
      <c r="A288" s="34" t="s">
        <v>529</v>
      </c>
      <c r="B288" s="34" t="s">
        <v>58</v>
      </c>
      <c r="C288" s="34" t="s">
        <v>18</v>
      </c>
      <c r="D288" s="35">
        <v>1101</v>
      </c>
      <c r="E288" s="36">
        <v>6.2</v>
      </c>
      <c r="F288" s="36"/>
      <c r="G288" s="24">
        <f t="shared" si="4"/>
        <v>0</v>
      </c>
      <c r="H288" s="25"/>
    </row>
    <row r="289" spans="1:8" x14ac:dyDescent="0.25">
      <c r="A289" s="34" t="s">
        <v>57</v>
      </c>
      <c r="B289" s="34" t="s">
        <v>58</v>
      </c>
      <c r="C289" s="34" t="s">
        <v>17</v>
      </c>
      <c r="D289" s="35">
        <v>927.44999999999993</v>
      </c>
      <c r="E289" s="36">
        <v>22.8</v>
      </c>
      <c r="F289" s="36"/>
      <c r="G289" s="24">
        <f t="shared" si="4"/>
        <v>0</v>
      </c>
      <c r="H289" s="25"/>
    </row>
    <row r="290" spans="1:8" x14ac:dyDescent="0.25">
      <c r="A290" s="34" t="s">
        <v>530</v>
      </c>
      <c r="B290" s="34" t="s">
        <v>58</v>
      </c>
      <c r="C290" s="34" t="s">
        <v>24</v>
      </c>
      <c r="D290" s="35">
        <v>100</v>
      </c>
      <c r="E290" s="36">
        <v>42.5</v>
      </c>
      <c r="F290" s="36"/>
      <c r="G290" s="24">
        <f t="shared" si="4"/>
        <v>0</v>
      </c>
      <c r="H290" s="25"/>
    </row>
    <row r="291" spans="1:8" x14ac:dyDescent="0.25">
      <c r="A291" s="34" t="s">
        <v>86</v>
      </c>
      <c r="B291" s="34" t="s">
        <v>87</v>
      </c>
      <c r="C291" s="34" t="s">
        <v>17</v>
      </c>
      <c r="D291" s="35">
        <v>709.65</v>
      </c>
      <c r="E291" s="36">
        <v>22.8</v>
      </c>
      <c r="F291" s="36"/>
      <c r="G291" s="24">
        <f t="shared" si="4"/>
        <v>0</v>
      </c>
      <c r="H291" s="25"/>
    </row>
    <row r="292" spans="1:8" x14ac:dyDescent="0.25">
      <c r="A292" s="34" t="s">
        <v>531</v>
      </c>
      <c r="B292" s="34" t="s">
        <v>87</v>
      </c>
      <c r="C292" s="34" t="s">
        <v>18</v>
      </c>
      <c r="D292" s="35">
        <v>267.89999999999998</v>
      </c>
      <c r="E292" s="36">
        <v>6.2</v>
      </c>
      <c r="F292" s="36"/>
      <c r="G292" s="24">
        <f t="shared" si="4"/>
        <v>0</v>
      </c>
      <c r="H292" s="25"/>
    </row>
    <row r="293" spans="1:8" x14ac:dyDescent="0.25">
      <c r="A293" s="34" t="s">
        <v>532</v>
      </c>
      <c r="B293" s="34" t="s">
        <v>87</v>
      </c>
      <c r="C293" s="34" t="s">
        <v>24</v>
      </c>
      <c r="D293" s="35">
        <v>100</v>
      </c>
      <c r="E293" s="36">
        <v>42.5</v>
      </c>
      <c r="F293" s="36"/>
      <c r="G293" s="24">
        <f t="shared" si="4"/>
        <v>0</v>
      </c>
      <c r="H293" s="25"/>
    </row>
    <row r="294" spans="1:8" x14ac:dyDescent="0.25">
      <c r="A294" s="34" t="s">
        <v>533</v>
      </c>
      <c r="B294" s="34" t="s">
        <v>534</v>
      </c>
      <c r="C294" s="34" t="s">
        <v>17</v>
      </c>
      <c r="D294" s="35">
        <v>97.35</v>
      </c>
      <c r="E294" s="36">
        <v>17.899999999999999</v>
      </c>
      <c r="F294" s="36"/>
      <c r="G294" s="24">
        <f t="shared" si="4"/>
        <v>0</v>
      </c>
      <c r="H294" s="25"/>
    </row>
    <row r="295" spans="1:8" x14ac:dyDescent="0.25">
      <c r="A295" s="34" t="s">
        <v>535</v>
      </c>
      <c r="B295" s="34" t="s">
        <v>536</v>
      </c>
      <c r="C295" s="34" t="s">
        <v>17</v>
      </c>
      <c r="D295" s="35">
        <v>271.5</v>
      </c>
      <c r="E295" s="36">
        <v>17.899999999999999</v>
      </c>
      <c r="F295" s="36"/>
      <c r="G295" s="24">
        <f t="shared" si="4"/>
        <v>0</v>
      </c>
      <c r="H295" s="25"/>
    </row>
    <row r="296" spans="1:8" x14ac:dyDescent="0.25">
      <c r="A296" s="34" t="s">
        <v>224</v>
      </c>
      <c r="B296" s="34" t="s">
        <v>225</v>
      </c>
      <c r="C296" s="34" t="s">
        <v>18</v>
      </c>
      <c r="D296" s="35">
        <v>1036.8</v>
      </c>
      <c r="E296" s="36">
        <v>5.9</v>
      </c>
      <c r="F296" s="36"/>
      <c r="G296" s="24">
        <f t="shared" si="4"/>
        <v>0</v>
      </c>
      <c r="H296" s="25"/>
    </row>
    <row r="297" spans="1:8" x14ac:dyDescent="0.25">
      <c r="A297" s="34" t="s">
        <v>537</v>
      </c>
      <c r="B297" s="34" t="s">
        <v>225</v>
      </c>
      <c r="C297" s="34" t="s">
        <v>21</v>
      </c>
      <c r="D297" s="35">
        <v>436.8</v>
      </c>
      <c r="E297" s="36">
        <v>16.399999999999999</v>
      </c>
      <c r="F297" s="36"/>
      <c r="G297" s="24">
        <f t="shared" si="4"/>
        <v>0</v>
      </c>
      <c r="H297" s="25"/>
    </row>
    <row r="298" spans="1:8" x14ac:dyDescent="0.25">
      <c r="A298" s="34" t="s">
        <v>88</v>
      </c>
      <c r="B298" s="34" t="s">
        <v>59</v>
      </c>
      <c r="C298" s="34" t="s">
        <v>18</v>
      </c>
      <c r="D298" s="35">
        <v>8071.95</v>
      </c>
      <c r="E298" s="36">
        <v>5.9</v>
      </c>
      <c r="F298" s="36"/>
      <c r="G298" s="24">
        <f t="shared" si="4"/>
        <v>0</v>
      </c>
      <c r="H298" s="25"/>
    </row>
    <row r="299" spans="1:8" x14ac:dyDescent="0.25">
      <c r="A299" s="34" t="s">
        <v>60</v>
      </c>
      <c r="B299" s="34" t="s">
        <v>59</v>
      </c>
      <c r="C299" s="34" t="s">
        <v>21</v>
      </c>
      <c r="D299" s="35">
        <v>6862.5</v>
      </c>
      <c r="E299" s="36">
        <v>13.6</v>
      </c>
      <c r="F299" s="36"/>
      <c r="G299" s="24">
        <f t="shared" si="4"/>
        <v>0</v>
      </c>
      <c r="H299" s="25"/>
    </row>
    <row r="300" spans="1:8" x14ac:dyDescent="0.25">
      <c r="A300" s="34" t="s">
        <v>61</v>
      </c>
      <c r="B300" s="34" t="s">
        <v>59</v>
      </c>
      <c r="C300" s="34" t="s">
        <v>17</v>
      </c>
      <c r="D300" s="35">
        <v>6158.55</v>
      </c>
      <c r="E300" s="36">
        <v>17.899999999999999</v>
      </c>
      <c r="F300" s="36"/>
      <c r="G300" s="24">
        <f t="shared" si="4"/>
        <v>0</v>
      </c>
      <c r="H300" s="25"/>
    </row>
    <row r="301" spans="1:8" x14ac:dyDescent="0.25">
      <c r="A301" s="34" t="s">
        <v>200</v>
      </c>
      <c r="B301" s="34" t="s">
        <v>59</v>
      </c>
      <c r="C301" s="34" t="s">
        <v>15</v>
      </c>
      <c r="D301" s="35">
        <v>1977</v>
      </c>
      <c r="E301" s="36">
        <v>53.25</v>
      </c>
      <c r="F301" s="36"/>
      <c r="G301" s="24">
        <f t="shared" si="4"/>
        <v>0</v>
      </c>
      <c r="H301" s="25"/>
    </row>
    <row r="302" spans="1:8" x14ac:dyDescent="0.25">
      <c r="A302" s="34" t="s">
        <v>538</v>
      </c>
      <c r="B302" s="34" t="s">
        <v>539</v>
      </c>
      <c r="C302" s="34" t="s">
        <v>15</v>
      </c>
      <c r="D302" s="35">
        <v>299.09999999999997</v>
      </c>
      <c r="E302" s="36">
        <v>53.25</v>
      </c>
      <c r="F302" s="36"/>
      <c r="G302" s="24">
        <f t="shared" si="4"/>
        <v>0</v>
      </c>
      <c r="H302" s="25"/>
    </row>
    <row r="303" spans="1:8" x14ac:dyDescent="0.25">
      <c r="A303" s="34" t="s">
        <v>301</v>
      </c>
      <c r="B303" s="34" t="s">
        <v>302</v>
      </c>
      <c r="C303" s="34" t="s">
        <v>303</v>
      </c>
      <c r="D303" s="35">
        <v>3090.15</v>
      </c>
      <c r="E303" s="36">
        <v>7.8</v>
      </c>
      <c r="F303" s="36"/>
      <c r="G303" s="24">
        <f t="shared" si="4"/>
        <v>0</v>
      </c>
      <c r="H303" s="25"/>
    </row>
    <row r="304" spans="1:8" x14ac:dyDescent="0.25">
      <c r="A304" s="34" t="s">
        <v>304</v>
      </c>
      <c r="B304" s="34" t="s">
        <v>305</v>
      </c>
      <c r="C304" s="34" t="s">
        <v>303</v>
      </c>
      <c r="D304" s="35">
        <v>2315.6999999999998</v>
      </c>
      <c r="E304" s="36">
        <v>7.8</v>
      </c>
      <c r="F304" s="36"/>
      <c r="G304" s="24">
        <f t="shared" si="4"/>
        <v>0</v>
      </c>
      <c r="H304" s="25"/>
    </row>
    <row r="305" spans="1:8" x14ac:dyDescent="0.25">
      <c r="A305" s="34" t="s">
        <v>540</v>
      </c>
      <c r="B305" s="34" t="s">
        <v>305</v>
      </c>
      <c r="C305" s="34" t="s">
        <v>21</v>
      </c>
      <c r="D305" s="35">
        <v>267</v>
      </c>
      <c r="E305" s="36">
        <v>20</v>
      </c>
      <c r="F305" s="36"/>
      <c r="G305" s="24">
        <f t="shared" si="4"/>
        <v>0</v>
      </c>
      <c r="H305" s="25"/>
    </row>
    <row r="306" spans="1:8" x14ac:dyDescent="0.25">
      <c r="A306" s="34" t="s">
        <v>306</v>
      </c>
      <c r="B306" s="34" t="s">
        <v>307</v>
      </c>
      <c r="C306" s="34" t="s">
        <v>303</v>
      </c>
      <c r="D306" s="35">
        <v>755.69999999999993</v>
      </c>
      <c r="E306" s="36">
        <v>7.8</v>
      </c>
      <c r="F306" s="36"/>
      <c r="G306" s="24">
        <f t="shared" si="4"/>
        <v>0</v>
      </c>
      <c r="H306" s="25"/>
    </row>
    <row r="307" spans="1:8" x14ac:dyDescent="0.25">
      <c r="A307" s="34" t="s">
        <v>308</v>
      </c>
      <c r="B307" s="34" t="s">
        <v>309</v>
      </c>
      <c r="C307" s="34" t="s">
        <v>303</v>
      </c>
      <c r="D307" s="35">
        <v>2425.0499999999997</v>
      </c>
      <c r="E307" s="36">
        <v>7.8</v>
      </c>
      <c r="F307" s="36"/>
      <c r="G307" s="24">
        <f t="shared" si="4"/>
        <v>0</v>
      </c>
      <c r="H307" s="25"/>
    </row>
    <row r="308" spans="1:8" x14ac:dyDescent="0.25">
      <c r="A308" s="34" t="s">
        <v>541</v>
      </c>
      <c r="B308" s="34" t="s">
        <v>309</v>
      </c>
      <c r="C308" s="34" t="s">
        <v>21</v>
      </c>
      <c r="D308" s="35">
        <v>234.6</v>
      </c>
      <c r="E308" s="36">
        <v>20</v>
      </c>
      <c r="F308" s="36"/>
      <c r="G308" s="24">
        <f t="shared" si="4"/>
        <v>0</v>
      </c>
      <c r="H308" s="25"/>
    </row>
    <row r="309" spans="1:8" x14ac:dyDescent="0.25">
      <c r="A309" s="34" t="s">
        <v>310</v>
      </c>
      <c r="B309" s="34" t="s">
        <v>120</v>
      </c>
      <c r="C309" s="34" t="s">
        <v>303</v>
      </c>
      <c r="D309" s="35">
        <v>1691.3999999999999</v>
      </c>
      <c r="E309" s="36">
        <v>7.8</v>
      </c>
      <c r="F309" s="36"/>
      <c r="G309" s="24">
        <f t="shared" si="4"/>
        <v>0</v>
      </c>
      <c r="H309" s="25"/>
    </row>
    <row r="310" spans="1:8" x14ac:dyDescent="0.25">
      <c r="A310" s="34" t="s">
        <v>542</v>
      </c>
      <c r="B310" s="34" t="s">
        <v>120</v>
      </c>
      <c r="C310" s="34" t="s">
        <v>21</v>
      </c>
      <c r="D310" s="35">
        <v>141.6</v>
      </c>
      <c r="E310" s="36">
        <v>20</v>
      </c>
      <c r="F310" s="36"/>
      <c r="G310" s="24">
        <f t="shared" si="4"/>
        <v>0</v>
      </c>
      <c r="H310" s="25"/>
    </row>
    <row r="311" spans="1:8" x14ac:dyDescent="0.25">
      <c r="A311" s="34" t="s">
        <v>543</v>
      </c>
      <c r="B311" s="34" t="s">
        <v>544</v>
      </c>
      <c r="C311" s="34" t="s">
        <v>21</v>
      </c>
      <c r="D311" s="35">
        <v>84.3</v>
      </c>
      <c r="E311" s="36">
        <v>20</v>
      </c>
      <c r="F311" s="36"/>
      <c r="G311" s="24">
        <f t="shared" si="4"/>
        <v>0</v>
      </c>
      <c r="H311" s="25"/>
    </row>
    <row r="312" spans="1:8" x14ac:dyDescent="0.25">
      <c r="A312" s="34" t="s">
        <v>311</v>
      </c>
      <c r="B312" s="34" t="s">
        <v>312</v>
      </c>
      <c r="C312" s="34" t="s">
        <v>303</v>
      </c>
      <c r="D312" s="35">
        <v>648.29999999999995</v>
      </c>
      <c r="E312" s="36">
        <v>7.8</v>
      </c>
      <c r="F312" s="36"/>
      <c r="G312" s="24">
        <f t="shared" si="4"/>
        <v>0</v>
      </c>
      <c r="H312" s="25"/>
    </row>
    <row r="313" spans="1:8" x14ac:dyDescent="0.25">
      <c r="A313" s="34" t="s">
        <v>545</v>
      </c>
      <c r="B313" s="34" t="s">
        <v>546</v>
      </c>
      <c r="C313" s="34" t="s">
        <v>303</v>
      </c>
      <c r="D313" s="35">
        <v>556.5</v>
      </c>
      <c r="E313" s="36">
        <v>7.8</v>
      </c>
      <c r="F313" s="36"/>
      <c r="G313" s="24">
        <f t="shared" si="4"/>
        <v>0</v>
      </c>
      <c r="H313" s="25"/>
    </row>
    <row r="314" spans="1:8" x14ac:dyDescent="0.25">
      <c r="A314" s="34" t="s">
        <v>547</v>
      </c>
      <c r="B314" s="34" t="s">
        <v>546</v>
      </c>
      <c r="C314" s="34" t="s">
        <v>21</v>
      </c>
      <c r="D314" s="35">
        <v>118.94999999999999</v>
      </c>
      <c r="E314" s="36">
        <v>20</v>
      </c>
      <c r="F314" s="36"/>
      <c r="G314" s="24">
        <f t="shared" si="4"/>
        <v>0</v>
      </c>
      <c r="H314" s="25"/>
    </row>
    <row r="315" spans="1:8" x14ac:dyDescent="0.25">
      <c r="A315" s="34" t="s">
        <v>313</v>
      </c>
      <c r="B315" s="34" t="s">
        <v>314</v>
      </c>
      <c r="C315" s="34" t="s">
        <v>303</v>
      </c>
      <c r="D315" s="35">
        <v>1954.05</v>
      </c>
      <c r="E315" s="36">
        <v>7.8</v>
      </c>
      <c r="F315" s="36"/>
      <c r="G315" s="24">
        <f t="shared" si="4"/>
        <v>0</v>
      </c>
      <c r="H315" s="25"/>
    </row>
    <row r="316" spans="1:8" x14ac:dyDescent="0.25">
      <c r="A316" s="34" t="s">
        <v>548</v>
      </c>
      <c r="B316" s="34" t="s">
        <v>314</v>
      </c>
      <c r="C316" s="34" t="s">
        <v>21</v>
      </c>
      <c r="D316" s="35">
        <v>219</v>
      </c>
      <c r="E316" s="36">
        <v>20</v>
      </c>
      <c r="F316" s="36"/>
      <c r="G316" s="24">
        <f t="shared" si="4"/>
        <v>0</v>
      </c>
      <c r="H316" s="25"/>
    </row>
    <row r="317" spans="1:8" x14ac:dyDescent="0.25">
      <c r="A317" s="34" t="s">
        <v>549</v>
      </c>
      <c r="B317" s="34" t="s">
        <v>550</v>
      </c>
      <c r="C317" s="34" t="s">
        <v>444</v>
      </c>
      <c r="D317" s="35">
        <v>834.9</v>
      </c>
      <c r="E317" s="36">
        <v>23.5</v>
      </c>
      <c r="F317" s="36"/>
      <c r="G317" s="24">
        <f t="shared" si="4"/>
        <v>0</v>
      </c>
      <c r="H317" s="25"/>
    </row>
    <row r="318" spans="1:8" x14ac:dyDescent="0.25">
      <c r="A318" s="34" t="s">
        <v>551</v>
      </c>
      <c r="B318" s="34" t="s">
        <v>552</v>
      </c>
      <c r="C318" s="34" t="s">
        <v>444</v>
      </c>
      <c r="D318" s="35">
        <v>952.5</v>
      </c>
      <c r="E318" s="36">
        <v>23.5</v>
      </c>
      <c r="F318" s="36"/>
      <c r="G318" s="24">
        <f t="shared" si="4"/>
        <v>0</v>
      </c>
      <c r="H318" s="25"/>
    </row>
    <row r="319" spans="1:8" x14ac:dyDescent="0.25">
      <c r="A319" s="34" t="s">
        <v>315</v>
      </c>
      <c r="B319" s="34" t="s">
        <v>316</v>
      </c>
      <c r="C319" s="34" t="s">
        <v>303</v>
      </c>
      <c r="D319" s="35">
        <v>1072.2</v>
      </c>
      <c r="E319" s="36">
        <v>7.8</v>
      </c>
      <c r="F319" s="36"/>
      <c r="G319" s="24">
        <f t="shared" si="4"/>
        <v>0</v>
      </c>
      <c r="H319" s="25"/>
    </row>
    <row r="320" spans="1:8" x14ac:dyDescent="0.25">
      <c r="A320" s="34" t="s">
        <v>553</v>
      </c>
      <c r="B320" s="34" t="s">
        <v>554</v>
      </c>
      <c r="C320" s="34" t="s">
        <v>303</v>
      </c>
      <c r="D320" s="35">
        <v>1453.6499999999999</v>
      </c>
      <c r="E320" s="36">
        <v>7.8</v>
      </c>
      <c r="F320" s="36"/>
      <c r="G320" s="24">
        <f t="shared" si="4"/>
        <v>0</v>
      </c>
      <c r="H320" s="25"/>
    </row>
    <row r="321" spans="1:8" x14ac:dyDescent="0.25">
      <c r="A321" s="34" t="s">
        <v>555</v>
      </c>
      <c r="B321" s="34" t="s">
        <v>554</v>
      </c>
      <c r="C321" s="34" t="s">
        <v>21</v>
      </c>
      <c r="D321" s="35">
        <v>142.65</v>
      </c>
      <c r="E321" s="36">
        <v>20</v>
      </c>
      <c r="F321" s="36"/>
      <c r="G321" s="24">
        <f t="shared" si="4"/>
        <v>0</v>
      </c>
      <c r="H321" s="25"/>
    </row>
    <row r="322" spans="1:8" x14ac:dyDescent="0.25">
      <c r="A322" s="34" t="s">
        <v>233</v>
      </c>
      <c r="B322" s="34" t="s">
        <v>234</v>
      </c>
      <c r="C322" s="34" t="s">
        <v>21</v>
      </c>
      <c r="D322" s="35">
        <v>457.5</v>
      </c>
      <c r="E322" s="36">
        <v>18.5</v>
      </c>
      <c r="F322" s="36"/>
      <c r="G322" s="24">
        <f t="shared" si="4"/>
        <v>0</v>
      </c>
      <c r="H322" s="25"/>
    </row>
    <row r="323" spans="1:8" x14ac:dyDescent="0.25">
      <c r="A323" s="34" t="s">
        <v>317</v>
      </c>
      <c r="B323" s="34" t="s">
        <v>234</v>
      </c>
      <c r="C323" s="34" t="s">
        <v>18</v>
      </c>
      <c r="D323" s="35">
        <v>381.3</v>
      </c>
      <c r="E323" s="36">
        <v>5.9</v>
      </c>
      <c r="F323" s="36"/>
      <c r="G323" s="24">
        <f t="shared" si="4"/>
        <v>0</v>
      </c>
      <c r="H323" s="25"/>
    </row>
    <row r="324" spans="1:8" x14ac:dyDescent="0.25">
      <c r="A324" s="34" t="s">
        <v>179</v>
      </c>
      <c r="B324" s="34" t="s">
        <v>180</v>
      </c>
      <c r="C324" s="34" t="s">
        <v>18</v>
      </c>
      <c r="D324" s="35">
        <v>966.15</v>
      </c>
      <c r="E324" s="36">
        <v>6.2</v>
      </c>
      <c r="F324" s="36"/>
      <c r="G324" s="24">
        <f t="shared" si="4"/>
        <v>0</v>
      </c>
      <c r="H324" s="25"/>
    </row>
    <row r="325" spans="1:8" x14ac:dyDescent="0.25">
      <c r="A325" s="34" t="s">
        <v>181</v>
      </c>
      <c r="B325" s="34" t="s">
        <v>180</v>
      </c>
      <c r="C325" s="34" t="s">
        <v>17</v>
      </c>
      <c r="D325" s="35">
        <v>475.2</v>
      </c>
      <c r="E325" s="36">
        <v>20.8</v>
      </c>
      <c r="F325" s="36"/>
      <c r="G325" s="24">
        <f t="shared" si="4"/>
        <v>0</v>
      </c>
      <c r="H325" s="25"/>
    </row>
    <row r="326" spans="1:8" ht="15.75" x14ac:dyDescent="0.25">
      <c r="A326" s="37" t="s">
        <v>243</v>
      </c>
      <c r="B326" s="37" t="s">
        <v>180</v>
      </c>
      <c r="C326" s="37" t="s">
        <v>204</v>
      </c>
      <c r="D326" s="35">
        <v>4380</v>
      </c>
      <c r="E326" s="38">
        <v>1.45</v>
      </c>
      <c r="F326" s="38"/>
      <c r="G326" s="24">
        <f t="shared" si="4"/>
        <v>0</v>
      </c>
      <c r="H326" s="26" t="s">
        <v>448</v>
      </c>
    </row>
    <row r="327" spans="1:8" x14ac:dyDescent="0.25">
      <c r="A327" s="34" t="s">
        <v>556</v>
      </c>
      <c r="B327" s="34" t="s">
        <v>557</v>
      </c>
      <c r="C327" s="34" t="s">
        <v>558</v>
      </c>
      <c r="D327" s="35">
        <v>424.5</v>
      </c>
      <c r="E327" s="36">
        <v>7.8</v>
      </c>
      <c r="F327" s="36"/>
      <c r="G327" s="24">
        <f t="shared" si="4"/>
        <v>0</v>
      </c>
      <c r="H327" s="25"/>
    </row>
    <row r="328" spans="1:8" x14ac:dyDescent="0.25">
      <c r="A328" s="34" t="s">
        <v>559</v>
      </c>
      <c r="B328" s="34" t="s">
        <v>560</v>
      </c>
      <c r="C328" s="34" t="s">
        <v>558</v>
      </c>
      <c r="D328" s="35">
        <v>814.5</v>
      </c>
      <c r="E328" s="36">
        <v>7.8</v>
      </c>
      <c r="F328" s="36"/>
      <c r="G328" s="24">
        <f t="shared" si="4"/>
        <v>0</v>
      </c>
      <c r="H328" s="25"/>
    </row>
    <row r="329" spans="1:8" x14ac:dyDescent="0.25">
      <c r="A329" s="34" t="s">
        <v>561</v>
      </c>
      <c r="B329" s="34" t="s">
        <v>562</v>
      </c>
      <c r="C329" s="34" t="s">
        <v>558</v>
      </c>
      <c r="D329" s="35">
        <v>654</v>
      </c>
      <c r="E329" s="36">
        <v>7.8</v>
      </c>
      <c r="F329" s="36"/>
      <c r="G329" s="24">
        <f t="shared" si="4"/>
        <v>0</v>
      </c>
      <c r="H329" s="25"/>
    </row>
    <row r="330" spans="1:8" x14ac:dyDescent="0.25">
      <c r="A330" s="34" t="s">
        <v>563</v>
      </c>
      <c r="B330" s="34" t="s">
        <v>564</v>
      </c>
      <c r="C330" s="34" t="s">
        <v>558</v>
      </c>
      <c r="D330" s="35">
        <v>571.5</v>
      </c>
      <c r="E330" s="36">
        <v>7.8</v>
      </c>
      <c r="F330" s="36"/>
      <c r="G330" s="24">
        <f t="shared" si="4"/>
        <v>0</v>
      </c>
      <c r="H330" s="25"/>
    </row>
    <row r="331" spans="1:8" x14ac:dyDescent="0.25">
      <c r="A331" s="34" t="s">
        <v>194</v>
      </c>
      <c r="B331" s="34" t="s">
        <v>192</v>
      </c>
      <c r="C331" s="34" t="s">
        <v>18</v>
      </c>
      <c r="D331" s="39" t="s">
        <v>128</v>
      </c>
      <c r="E331" s="36">
        <v>6.2</v>
      </c>
      <c r="F331" s="36"/>
      <c r="G331" s="24">
        <f t="shared" ref="G331:G333" si="5">SUM(F331*E331)</f>
        <v>0</v>
      </c>
      <c r="H331" s="25"/>
    </row>
    <row r="332" spans="1:8" x14ac:dyDescent="0.25">
      <c r="A332" s="34" t="s">
        <v>195</v>
      </c>
      <c r="B332" s="34" t="s">
        <v>192</v>
      </c>
      <c r="C332" s="34" t="s">
        <v>21</v>
      </c>
      <c r="D332" s="39" t="s">
        <v>128</v>
      </c>
      <c r="E332" s="36">
        <v>18.5</v>
      </c>
      <c r="F332" s="36"/>
      <c r="G332" s="24">
        <f t="shared" si="5"/>
        <v>0</v>
      </c>
      <c r="H332" s="25"/>
    </row>
    <row r="333" spans="1:8" x14ac:dyDescent="0.25">
      <c r="A333" s="34" t="s">
        <v>565</v>
      </c>
      <c r="B333" s="34" t="s">
        <v>566</v>
      </c>
      <c r="C333" s="34" t="s">
        <v>17</v>
      </c>
      <c r="D333" s="35">
        <v>558.29999999999995</v>
      </c>
      <c r="E333" s="36">
        <v>25.25</v>
      </c>
      <c r="F333" s="36"/>
      <c r="G333" s="24">
        <f t="shared" si="5"/>
        <v>0</v>
      </c>
      <c r="H333" s="25"/>
    </row>
    <row r="334" spans="1:8" x14ac:dyDescent="0.25">
      <c r="G334" s="6">
        <f>SUM(G11:G333)</f>
        <v>0</v>
      </c>
    </row>
  </sheetData>
  <autoFilter ref="A10:H334" xr:uid="{00000000-0001-0000-0000-000000000000}">
    <sortState xmlns:xlrd2="http://schemas.microsoft.com/office/spreadsheetml/2017/richdata2" ref="A11:H334">
      <sortCondition ref="B10:B334"/>
    </sortState>
  </autoFilter>
  <conditionalFormatting sqref="B2 A1:A2">
    <cfRule type="duplicateValues" dxfId="0" priority="1"/>
  </conditionalFormatting>
  <printOptions horizontalCentered="1"/>
  <pageMargins left="0.2" right="0.2" top="0.25" bottom="1" header="0.3" footer="0.3"/>
  <pageSetup scale="65" fitToHeight="0" orientation="portrait" r:id="rId1"/>
  <headerFooter>
    <oddFooter>&amp;LEason Horticultural Resources, Inc.
800-214-2221
nursery@ehrnet.com | www.ehrnet.com&amp;C&amp;P of &amp;N&amp;RKraemer's Nursery
Availability
January 13, 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8393AF-1DAA-4320-AF24-02BBDD4D7B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KNI</vt:lpstr>
      <vt:lpstr>KNI!Print_Area</vt:lpstr>
      <vt:lpstr>KNI!Print_Titles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Linda Ferrari</cp:lastModifiedBy>
  <cp:lastPrinted>2026-01-13T17:44:27Z</cp:lastPrinted>
  <dcterms:created xsi:type="dcterms:W3CDTF">2024-08-09T15:08:02Z</dcterms:created>
  <dcterms:modified xsi:type="dcterms:W3CDTF">2026-01-13T17:45:06Z</dcterms:modified>
</cp:coreProperties>
</file>